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Лушка\Desktop\"/>
    </mc:Choice>
  </mc:AlternateContent>
  <bookViews>
    <workbookView xWindow="0" yWindow="0" windowWidth="18030" windowHeight="7620" tabRatio="500" firstSheet="1" activeTab="3"/>
  </bookViews>
  <sheets>
    <sheet name="ИЗТОЧНИ ПАЗАРИ" sheetId="1" state="hidden" r:id="rId1"/>
    <sheet name="Лист1" sheetId="2" r:id="rId2"/>
    <sheet name="TUI MARKET 20.02.23" sheetId="3" r:id="rId3"/>
    <sheet name="TUI MARKET 30.03.23" sheetId="4" r:id="rId4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O40" i="4" l="1"/>
  <c r="P40" i="4" s="1"/>
  <c r="K40" i="4"/>
  <c r="L40" i="4" s="1"/>
  <c r="G40" i="4"/>
  <c r="H40" i="4" s="1"/>
  <c r="C40" i="4"/>
  <c r="D40" i="4" s="1"/>
  <c r="O39" i="4"/>
  <c r="P39" i="4" s="1"/>
  <c r="K39" i="4"/>
  <c r="L39" i="4" s="1"/>
  <c r="G39" i="4"/>
  <c r="H39" i="4" s="1"/>
  <c r="C39" i="4"/>
  <c r="D39" i="4" s="1"/>
  <c r="O38" i="4"/>
  <c r="P38" i="4" s="1"/>
  <c r="K38" i="4"/>
  <c r="L38" i="4" s="1"/>
  <c r="G38" i="4"/>
  <c r="H38" i="4" s="1"/>
  <c r="C38" i="4"/>
  <c r="D38" i="4" s="1"/>
  <c r="O37" i="4"/>
  <c r="K37" i="4"/>
  <c r="G37" i="4"/>
  <c r="C37" i="4"/>
  <c r="K34" i="4"/>
  <c r="L34" i="4" s="1"/>
  <c r="G34" i="4"/>
  <c r="H34" i="4" s="1"/>
  <c r="C34" i="4"/>
  <c r="D34" i="4" s="1"/>
  <c r="K33" i="4"/>
  <c r="L33" i="4" s="1"/>
  <c r="G33" i="4"/>
  <c r="H33" i="4" s="1"/>
  <c r="C33" i="4"/>
  <c r="D33" i="4" s="1"/>
  <c r="K32" i="4"/>
  <c r="L32" i="4" s="1"/>
  <c r="G32" i="4"/>
  <c r="H32" i="4" s="1"/>
  <c r="C32" i="4"/>
  <c r="D32" i="4" s="1"/>
  <c r="K31" i="4"/>
  <c r="L31" i="4" s="1"/>
  <c r="G31" i="4"/>
  <c r="H31" i="4" s="1"/>
  <c r="C31" i="4"/>
  <c r="D31" i="4" s="1"/>
  <c r="K30" i="4"/>
  <c r="G30" i="4"/>
  <c r="C30" i="4"/>
  <c r="S26" i="4"/>
  <c r="P26" i="4"/>
  <c r="O26" i="4"/>
  <c r="K26" i="4"/>
  <c r="H26" i="4"/>
  <c r="G26" i="4"/>
  <c r="C26" i="4"/>
  <c r="S25" i="4"/>
  <c r="P25" i="4"/>
  <c r="O25" i="4"/>
  <c r="K25" i="4"/>
  <c r="H25" i="4"/>
  <c r="G25" i="4"/>
  <c r="C25" i="4"/>
  <c r="S24" i="4"/>
  <c r="P24" i="4"/>
  <c r="O24" i="4"/>
  <c r="K24" i="4"/>
  <c r="H24" i="4"/>
  <c r="G24" i="4"/>
  <c r="C24" i="4"/>
  <c r="S23" i="4"/>
  <c r="P23" i="4"/>
  <c r="O23" i="4"/>
  <c r="K23" i="4"/>
  <c r="H23" i="4"/>
  <c r="G23" i="4"/>
  <c r="D23" i="4"/>
  <c r="C23" i="4"/>
  <c r="S22" i="4"/>
  <c r="T25" i="4" s="1"/>
  <c r="O22" i="4"/>
  <c r="K22" i="4"/>
  <c r="L25" i="4" s="1"/>
  <c r="G22" i="4"/>
  <c r="C22" i="4"/>
  <c r="D25" i="4" s="1"/>
  <c r="S19" i="4"/>
  <c r="T19" i="4" s="1"/>
  <c r="O19" i="4"/>
  <c r="P19" i="4" s="1"/>
  <c r="K19" i="4"/>
  <c r="L19" i="4" s="1"/>
  <c r="G19" i="4"/>
  <c r="H19" i="4" s="1"/>
  <c r="C19" i="4"/>
  <c r="D19" i="4" s="1"/>
  <c r="S18" i="4"/>
  <c r="T18" i="4" s="1"/>
  <c r="O18" i="4"/>
  <c r="P18" i="4" s="1"/>
  <c r="K18" i="4"/>
  <c r="L18" i="4" s="1"/>
  <c r="G18" i="4"/>
  <c r="H18" i="4" s="1"/>
  <c r="C18" i="4"/>
  <c r="D18" i="4" s="1"/>
  <c r="S17" i="4"/>
  <c r="T17" i="4" s="1"/>
  <c r="O17" i="4"/>
  <c r="P17" i="4" s="1"/>
  <c r="K17" i="4"/>
  <c r="L17" i="4" s="1"/>
  <c r="G17" i="4"/>
  <c r="H17" i="4" s="1"/>
  <c r="C17" i="4"/>
  <c r="D17" i="4" s="1"/>
  <c r="S16" i="4"/>
  <c r="T16" i="4" s="1"/>
  <c r="O16" i="4"/>
  <c r="P16" i="4" s="1"/>
  <c r="K16" i="4"/>
  <c r="L16" i="4" s="1"/>
  <c r="G16" i="4"/>
  <c r="H16" i="4" s="1"/>
  <c r="C16" i="4"/>
  <c r="D16" i="4" s="1"/>
  <c r="S15" i="4"/>
  <c r="T15" i="4" s="1"/>
  <c r="O15" i="4"/>
  <c r="P15" i="4" s="1"/>
  <c r="K15" i="4"/>
  <c r="L15" i="4" s="1"/>
  <c r="G15" i="4"/>
  <c r="H15" i="4" s="1"/>
  <c r="C15" i="4"/>
  <c r="D15" i="4" s="1"/>
  <c r="S14" i="4"/>
  <c r="T14" i="4" s="1"/>
  <c r="O14" i="4"/>
  <c r="P14" i="4" s="1"/>
  <c r="K14" i="4"/>
  <c r="L14" i="4" s="1"/>
  <c r="G14" i="4"/>
  <c r="H14" i="4" s="1"/>
  <c r="C14" i="4"/>
  <c r="D14" i="4" s="1"/>
  <c r="S13" i="4"/>
  <c r="O13" i="4"/>
  <c r="K13" i="4"/>
  <c r="G13" i="4"/>
  <c r="C13" i="4"/>
  <c r="S10" i="4"/>
  <c r="P10" i="4"/>
  <c r="O10" i="4"/>
  <c r="K10" i="4"/>
  <c r="H10" i="4"/>
  <c r="G10" i="4"/>
  <c r="C10" i="4"/>
  <c r="S9" i="4"/>
  <c r="P9" i="4"/>
  <c r="O9" i="4"/>
  <c r="K9" i="4"/>
  <c r="H9" i="4"/>
  <c r="G9" i="4"/>
  <c r="C9" i="4"/>
  <c r="S8" i="4"/>
  <c r="P8" i="4"/>
  <c r="O8" i="4"/>
  <c r="K8" i="4"/>
  <c r="H8" i="4"/>
  <c r="G8" i="4"/>
  <c r="C8" i="4"/>
  <c r="S7" i="4"/>
  <c r="P7" i="4"/>
  <c r="O7" i="4"/>
  <c r="K7" i="4"/>
  <c r="H7" i="4"/>
  <c r="G7" i="4"/>
  <c r="C7" i="4"/>
  <c r="S6" i="4"/>
  <c r="T10" i="4" s="1"/>
  <c r="O6" i="4"/>
  <c r="K6" i="4"/>
  <c r="L10" i="4" s="1"/>
  <c r="G6" i="4"/>
  <c r="C6" i="4"/>
  <c r="D10" i="4" s="1"/>
  <c r="S19" i="3"/>
  <c r="T19" i="3" s="1"/>
  <c r="O19" i="3"/>
  <c r="P19" i="3" s="1"/>
  <c r="K19" i="3"/>
  <c r="L19" i="3" s="1"/>
  <c r="G19" i="3"/>
  <c r="H19" i="3" s="1"/>
  <c r="C19" i="3"/>
  <c r="D19" i="3" s="1"/>
  <c r="S18" i="3"/>
  <c r="T18" i="3" s="1"/>
  <c r="O18" i="3"/>
  <c r="P18" i="3" s="1"/>
  <c r="K18" i="3"/>
  <c r="L18" i="3" s="1"/>
  <c r="G18" i="3"/>
  <c r="H18" i="3" s="1"/>
  <c r="C18" i="3"/>
  <c r="D18" i="3" s="1"/>
  <c r="S17" i="3"/>
  <c r="T17" i="3" s="1"/>
  <c r="O17" i="3"/>
  <c r="P17" i="3" s="1"/>
  <c r="K17" i="3"/>
  <c r="L17" i="3" s="1"/>
  <c r="G17" i="3"/>
  <c r="H17" i="3" s="1"/>
  <c r="C17" i="3"/>
  <c r="D17" i="3" s="1"/>
  <c r="S16" i="3"/>
  <c r="T16" i="3" s="1"/>
  <c r="O16" i="3"/>
  <c r="P16" i="3" s="1"/>
  <c r="K16" i="3"/>
  <c r="L16" i="3" s="1"/>
  <c r="G16" i="3"/>
  <c r="H16" i="3" s="1"/>
  <c r="C16" i="3"/>
  <c r="D16" i="3" s="1"/>
  <c r="S15" i="3"/>
  <c r="T15" i="3" s="1"/>
  <c r="O15" i="3"/>
  <c r="P15" i="3" s="1"/>
  <c r="K15" i="3"/>
  <c r="L15" i="3" s="1"/>
  <c r="G15" i="3"/>
  <c r="H15" i="3" s="1"/>
  <c r="C15" i="3"/>
  <c r="D15" i="3" s="1"/>
  <c r="S14" i="3"/>
  <c r="T14" i="3" s="1"/>
  <c r="O14" i="3"/>
  <c r="P14" i="3" s="1"/>
  <c r="K14" i="3"/>
  <c r="L14" i="3" s="1"/>
  <c r="G14" i="3"/>
  <c r="H14" i="3" s="1"/>
  <c r="C14" i="3"/>
  <c r="D14" i="3" s="1"/>
  <c r="S13" i="3"/>
  <c r="O13" i="3"/>
  <c r="K13" i="3"/>
  <c r="G13" i="3"/>
  <c r="C13" i="3"/>
  <c r="S10" i="3"/>
  <c r="P10" i="3"/>
  <c r="O10" i="3"/>
  <c r="K10" i="3"/>
  <c r="H10" i="3"/>
  <c r="G10" i="3"/>
  <c r="C10" i="3"/>
  <c r="T9" i="3"/>
  <c r="S9" i="3"/>
  <c r="P9" i="3"/>
  <c r="O9" i="3"/>
  <c r="K9" i="3"/>
  <c r="H9" i="3"/>
  <c r="G9" i="3"/>
  <c r="D9" i="3"/>
  <c r="C9" i="3"/>
  <c r="S8" i="3"/>
  <c r="P8" i="3"/>
  <c r="O8" i="3"/>
  <c r="K8" i="3"/>
  <c r="H8" i="3"/>
  <c r="G8" i="3"/>
  <c r="C8" i="3"/>
  <c r="T7" i="3"/>
  <c r="S7" i="3"/>
  <c r="P7" i="3"/>
  <c r="O7" i="3"/>
  <c r="K7" i="3"/>
  <c r="H7" i="3"/>
  <c r="G7" i="3"/>
  <c r="D7" i="3"/>
  <c r="C7" i="3"/>
  <c r="S6" i="3"/>
  <c r="T10" i="3" s="1"/>
  <c r="O6" i="3"/>
  <c r="K6" i="3"/>
  <c r="L9" i="3" s="1"/>
  <c r="G6" i="3"/>
  <c r="C6" i="3"/>
  <c r="D10" i="3" s="1"/>
  <c r="L7" i="3" l="1"/>
  <c r="D8" i="3"/>
  <c r="L8" i="3"/>
  <c r="T8" i="3"/>
  <c r="L10" i="3"/>
  <c r="D7" i="4"/>
  <c r="L7" i="4"/>
  <c r="T7" i="4"/>
  <c r="D9" i="4"/>
  <c r="L9" i="4"/>
  <c r="T9" i="4"/>
  <c r="D24" i="4"/>
  <c r="L24" i="4"/>
  <c r="T24" i="4"/>
  <c r="D26" i="4"/>
  <c r="L26" i="4"/>
  <c r="T26" i="4"/>
  <c r="D8" i="4"/>
  <c r="L8" i="4"/>
  <c r="T8" i="4"/>
  <c r="L23" i="4"/>
  <c r="T23" i="4"/>
</calcChain>
</file>

<file path=xl/sharedStrings.xml><?xml version="1.0" encoding="utf-8"?>
<sst xmlns="http://schemas.openxmlformats.org/spreadsheetml/2006/main" count="117" uniqueCount="52">
  <si>
    <t>Изготвил:</t>
  </si>
  <si>
    <t>П. Добрева</t>
  </si>
  <si>
    <t>Сравнителни цени на човек настанен в Двойна стая  - хотел + полет  почивка 7 дни</t>
  </si>
  <si>
    <t>LS</t>
  </si>
  <si>
    <t>1 нощувка</t>
  </si>
  <si>
    <t>разлика ПЕРЛА</t>
  </si>
  <si>
    <t>MS</t>
  </si>
  <si>
    <t>1нощувка</t>
  </si>
  <si>
    <t xml:space="preserve">разлика </t>
  </si>
  <si>
    <t>HS</t>
  </si>
  <si>
    <t>MS'</t>
  </si>
  <si>
    <t>LS'</t>
  </si>
  <si>
    <t>ПЕРЛА</t>
  </si>
  <si>
    <t>01.06 - 07.06</t>
  </si>
  <si>
    <t>19.06 - 26.06</t>
  </si>
  <si>
    <t xml:space="preserve">                   18.07-25.07</t>
  </si>
  <si>
    <t xml:space="preserve">                         01.09 - 08.09</t>
  </si>
  <si>
    <t>15.09 - 22.09</t>
  </si>
  <si>
    <t>TUI.DE ХАНОВЕР</t>
  </si>
  <si>
    <t>PERLA****</t>
  </si>
  <si>
    <t>DIAMANT ****</t>
  </si>
  <si>
    <t>GLARUS ****</t>
  </si>
  <si>
    <t>SUN PALACE ****</t>
  </si>
  <si>
    <t>FLAMINGO ****</t>
  </si>
  <si>
    <t>TUI POLAND KATOVICE</t>
  </si>
  <si>
    <t>ALBA ****</t>
  </si>
  <si>
    <t>FENIX ****</t>
  </si>
  <si>
    <t>LONGOZA****</t>
  </si>
  <si>
    <t>MARIA PALACE</t>
  </si>
  <si>
    <t>TUI UK</t>
  </si>
  <si>
    <t>СЕЗОНИ ПО ДОГОВОР 2023</t>
  </si>
  <si>
    <t xml:space="preserve"> LS: 05.05-01.06 / 14.09-30.09</t>
  </si>
  <si>
    <t xml:space="preserve">MS: 02.06-07.06 / 07.09-14.09 </t>
  </si>
  <si>
    <t>MS' 08.06-03.07 / 29.08-06.09</t>
  </si>
  <si>
    <t>01.06 – 08.06</t>
  </si>
  <si>
    <t>22.06 – 29.06</t>
  </si>
  <si>
    <t xml:space="preserve">                   20.07-27.07</t>
  </si>
  <si>
    <t xml:space="preserve">                         03.09 – 10.09</t>
  </si>
  <si>
    <t>14.09 – 21.09</t>
  </si>
  <si>
    <t>TUI UK GATWICK</t>
  </si>
  <si>
    <t>MERIDIAN ****</t>
  </si>
  <si>
    <t>BLU NEVIS****</t>
  </si>
  <si>
    <t>LAGUNA PARK ****</t>
  </si>
  <si>
    <t>BEST WESTERN ****</t>
  </si>
  <si>
    <t>01.07-08,07</t>
  </si>
  <si>
    <t>22.07-28.07</t>
  </si>
  <si>
    <t>02.09-09.09</t>
  </si>
  <si>
    <t xml:space="preserve">TUI.BENE </t>
  </si>
  <si>
    <t>DAS CLUBHOTEL ****</t>
  </si>
  <si>
    <t>BLU NEVIS ****</t>
  </si>
  <si>
    <t>TUI.NORDIC-KOPENHAMN</t>
  </si>
  <si>
    <t>Изготвил: Невелин Нанев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</si>
</sst>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\£#,##0.00_);[Red]&quot;(£&quot;#,##0.00\)"/>
    <numFmt numFmtId="165" formatCode="#,##0.00\ [$€-1007]_);[Red]\(#,##0.00\ [$€-1007]\)"/>
    <numFmt numFmtId="166" formatCode="[$€-483]#,##0.00_);[Red]\([$€-483]#,##0.00\)"/>
    <numFmt numFmtId="167" formatCode="[$£]#,##0.00"/>
  </numFmts>
  <fonts count="10">
    <font>
      <sz val="10"/>
      <color rgb="FF000000"/>
      <name val="Arial"/>
      <charset val="134"/>
    </font>
    <font>
      <b/>
      <sz val="10"/>
      <color rgb="FF000000"/>
      <name val="Arial"/>
      <charset val="134"/>
    </font>
    <font>
      <b/>
      <sz val="13"/>
      <color rgb="FF000000"/>
      <name val="Arial"/>
      <charset val="134"/>
    </font>
    <font>
      <b/>
      <sz val="10"/>
      <color rgb="FF000000"/>
      <name val="Arial"/>
      <family val="2"/>
      <charset val="204"/>
    </font>
    <font>
      <b/>
      <sz val="10"/>
      <color rgb="FF34A853"/>
      <name val="Arial"/>
      <family val="2"/>
      <charset val="204"/>
    </font>
    <font>
      <b/>
      <sz val="9"/>
      <color rgb="FF000000"/>
      <name val="Arial"/>
      <family val="2"/>
      <charset val="204"/>
    </font>
    <font>
      <sz val="10"/>
      <name val="Arial"/>
      <charset val="134"/>
    </font>
    <font>
      <b/>
      <sz val="11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1"/>
      <color rgb="FF000000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rgb="FFD9E7FD"/>
        <bgColor rgb="FFCCFFFF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F7D1D5"/>
        <bgColor rgb="FFD9E7FD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 applyProtection="1"/>
    <xf numFmtId="0" fontId="0" fillId="0" borderId="0" xfId="0" applyFont="1" applyBorder="1" applyAlignment="1" applyProtection="1"/>
    <xf numFmtId="164" fontId="0" fillId="0" borderId="0" xfId="0" applyNumberFormat="1" applyFont="1" applyBorder="1" applyAlignment="1" applyProtection="1"/>
    <xf numFmtId="165" fontId="0" fillId="0" borderId="0" xfId="0" applyNumberFormat="1" applyFont="1" applyBorder="1" applyAlignment="1" applyProtection="1"/>
    <xf numFmtId="166" fontId="0" fillId="0" borderId="0" xfId="0" applyNumberFormat="1" applyFont="1" applyBorder="1" applyAlignment="1" applyProtection="1"/>
    <xf numFmtId="10" fontId="0" fillId="0" borderId="0" xfId="0" applyNumberFormat="1" applyFont="1" applyBorder="1" applyAlignment="1" applyProtection="1"/>
    <xf numFmtId="0" fontId="0" fillId="0" borderId="0" xfId="0" applyBorder="1" applyAlignment="1" applyProtection="1"/>
    <xf numFmtId="0" fontId="1" fillId="0" borderId="0" xfId="0" applyFont="1" applyBorder="1" applyAlignment="1" applyProtection="1"/>
    <xf numFmtId="0" fontId="0" fillId="0" borderId="0" xfId="0" applyBorder="1" applyAlignment="1" applyProtection="1">
      <alignment horizontal="left"/>
    </xf>
    <xf numFmtId="0" fontId="2" fillId="2" borderId="0" xfId="0" applyFont="1" applyFill="1" applyAlignment="1" applyProtection="1">
      <alignment horizontal="center"/>
    </xf>
    <xf numFmtId="0" fontId="1" fillId="0" borderId="0" xfId="0" applyFont="1" applyAlignment="1" applyProtection="1"/>
    <xf numFmtId="0" fontId="3" fillId="0" borderId="0" xfId="0" applyFont="1" applyAlignment="1" applyProtection="1">
      <alignment horizontal="center"/>
    </xf>
    <xf numFmtId="167" fontId="1" fillId="2" borderId="1" xfId="0" applyNumberFormat="1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/>
    <xf numFmtId="0" fontId="0" fillId="0" borderId="4" xfId="0" applyBorder="1" applyAlignment="1" applyProtection="1"/>
    <xf numFmtId="167" fontId="1" fillId="0" borderId="5" xfId="0" applyNumberFormat="1" applyFont="1" applyBorder="1" applyAlignment="1" applyProtection="1">
      <alignment horizontal="center" wrapText="1"/>
    </xf>
    <xf numFmtId="167" fontId="1" fillId="0" borderId="5" xfId="0" applyNumberFormat="1" applyFont="1" applyBorder="1" applyAlignment="1" applyProtection="1">
      <alignment horizontal="center"/>
    </xf>
    <xf numFmtId="167" fontId="3" fillId="0" borderId="5" xfId="0" applyNumberFormat="1" applyFont="1" applyBorder="1" applyAlignment="1" applyProtection="1">
      <alignment horizontal="center"/>
    </xf>
    <xf numFmtId="0" fontId="7" fillId="2" borderId="6" xfId="0" applyFont="1" applyFill="1" applyBorder="1" applyAlignment="1" applyProtection="1"/>
    <xf numFmtId="0" fontId="0" fillId="2" borderId="7" xfId="0" applyFont="1" applyFill="1" applyBorder="1" applyAlignment="1" applyProtection="1"/>
    <xf numFmtId="0" fontId="0" fillId="2" borderId="8" xfId="0" applyFont="1" applyFill="1" applyBorder="1" applyAlignment="1" applyProtection="1"/>
    <xf numFmtId="0" fontId="0" fillId="2" borderId="9" xfId="0" applyFont="1" applyFill="1" applyBorder="1" applyAlignment="1" applyProtection="1"/>
    <xf numFmtId="0" fontId="0" fillId="2" borderId="3" xfId="0" applyFont="1" applyFill="1" applyBorder="1" applyAlignment="1" applyProtection="1"/>
    <xf numFmtId="0" fontId="1" fillId="0" borderId="10" xfId="0" applyFont="1" applyBorder="1" applyAlignment="1" applyProtection="1"/>
    <xf numFmtId="166" fontId="3" fillId="0" borderId="11" xfId="0" applyNumberFormat="1" applyFont="1" applyBorder="1" applyAlignment="1" applyProtection="1"/>
    <xf numFmtId="166" fontId="3" fillId="0" borderId="12" xfId="0" applyNumberFormat="1" applyFont="1" applyBorder="1" applyAlignment="1" applyProtection="1"/>
    <xf numFmtId="10" fontId="3" fillId="0" borderId="12" xfId="0" applyNumberFormat="1" applyFont="1" applyBorder="1" applyAlignment="1" applyProtection="1"/>
    <xf numFmtId="0" fontId="0" fillId="2" borderId="12" xfId="0" applyFont="1" applyFill="1" applyBorder="1" applyAlignment="1" applyProtection="1"/>
    <xf numFmtId="10" fontId="0" fillId="2" borderId="12" xfId="0" applyNumberFormat="1" applyFont="1" applyFill="1" applyBorder="1" applyAlignment="1" applyProtection="1"/>
    <xf numFmtId="166" fontId="0" fillId="2" borderId="12" xfId="0" applyNumberFormat="1" applyFont="1" applyFill="1" applyBorder="1" applyAlignment="1" applyProtection="1"/>
    <xf numFmtId="166" fontId="0" fillId="2" borderId="13" xfId="0" applyNumberFormat="1" applyFont="1" applyFill="1" applyBorder="1" applyAlignment="1" applyProtection="1"/>
    <xf numFmtId="0" fontId="0" fillId="2" borderId="14" xfId="0" applyFont="1" applyFill="1" applyBorder="1" applyAlignment="1" applyProtection="1"/>
    <xf numFmtId="0" fontId="0" fillId="0" borderId="15" xfId="0" applyFont="1" applyBorder="1" applyAlignment="1" applyProtection="1"/>
    <xf numFmtId="166" fontId="3" fillId="0" borderId="16" xfId="0" applyNumberFormat="1" applyFont="1" applyBorder="1" applyAlignment="1" applyProtection="1"/>
    <xf numFmtId="166" fontId="3" fillId="0" borderId="2" xfId="0" applyNumberFormat="1" applyFont="1" applyBorder="1" applyAlignment="1" applyProtection="1"/>
    <xf numFmtId="10" fontId="3" fillId="0" borderId="2" xfId="0" applyNumberFormat="1" applyFont="1" applyBorder="1" applyAlignment="1" applyProtection="1"/>
    <xf numFmtId="0" fontId="0" fillId="2" borderId="2" xfId="0" applyFont="1" applyFill="1" applyBorder="1" applyAlignment="1" applyProtection="1"/>
    <xf numFmtId="10" fontId="0" fillId="2" borderId="2" xfId="0" applyNumberFormat="1" applyFont="1" applyFill="1" applyBorder="1" applyAlignment="1" applyProtection="1"/>
    <xf numFmtId="166" fontId="0" fillId="2" borderId="2" xfId="0" applyNumberFormat="1" applyFont="1" applyFill="1" applyBorder="1" applyAlignment="1" applyProtection="1"/>
    <xf numFmtId="166" fontId="0" fillId="2" borderId="16" xfId="0" applyNumberFormat="1" applyFont="1" applyFill="1" applyBorder="1" applyAlignment="1" applyProtection="1"/>
    <xf numFmtId="0" fontId="0" fillId="2" borderId="17" xfId="0" applyFont="1" applyFill="1" applyBorder="1" applyAlignment="1" applyProtection="1"/>
    <xf numFmtId="0" fontId="8" fillId="0" borderId="15" xfId="0" applyFont="1" applyBorder="1" applyAlignment="1" applyProtection="1"/>
    <xf numFmtId="166" fontId="0" fillId="0" borderId="16" xfId="0" applyNumberFormat="1" applyFont="1" applyBorder="1" applyAlignment="1" applyProtection="1"/>
    <xf numFmtId="166" fontId="0" fillId="0" borderId="2" xfId="0" applyNumberFormat="1" applyFont="1" applyBorder="1" applyAlignment="1" applyProtection="1"/>
    <xf numFmtId="10" fontId="0" fillId="0" borderId="2" xfId="0" applyNumberFormat="1" applyFont="1" applyBorder="1" applyAlignment="1" applyProtection="1"/>
    <xf numFmtId="0" fontId="0" fillId="0" borderId="17" xfId="0" applyFont="1" applyBorder="1" applyAlignment="1" applyProtection="1"/>
    <xf numFmtId="0" fontId="0" fillId="0" borderId="2" xfId="0" applyFont="1" applyBorder="1" applyAlignment="1" applyProtection="1"/>
    <xf numFmtId="0" fontId="3" fillId="2" borderId="2" xfId="0" applyFont="1" applyFill="1" applyBorder="1" applyAlignment="1" applyProtection="1"/>
    <xf numFmtId="0" fontId="8" fillId="2" borderId="1" xfId="0" applyFont="1" applyFill="1" applyBorder="1" applyAlignment="1" applyProtection="1"/>
    <xf numFmtId="0" fontId="0" fillId="2" borderId="1" xfId="0" applyFont="1" applyFill="1" applyBorder="1" applyAlignment="1" applyProtection="1"/>
    <xf numFmtId="0" fontId="1" fillId="0" borderId="15" xfId="0" applyFont="1" applyBorder="1" applyAlignment="1" applyProtection="1"/>
    <xf numFmtId="166" fontId="3" fillId="0" borderId="18" xfId="0" applyNumberFormat="1" applyFont="1" applyBorder="1" applyAlignment="1" applyProtection="1"/>
    <xf numFmtId="10" fontId="0" fillId="2" borderId="17" xfId="0" applyNumberFormat="1" applyFont="1" applyFill="1" applyBorder="1" applyAlignment="1" applyProtection="1"/>
    <xf numFmtId="0" fontId="7" fillId="2" borderId="2" xfId="0" applyFont="1" applyFill="1" applyBorder="1" applyAlignment="1" applyProtection="1"/>
    <xf numFmtId="166" fontId="0" fillId="0" borderId="13" xfId="0" applyNumberFormat="1" applyFont="1" applyBorder="1" applyAlignment="1" applyProtection="1"/>
    <xf numFmtId="166" fontId="0" fillId="0" borderId="18" xfId="0" applyNumberFormat="1" applyFont="1" applyBorder="1" applyAlignment="1" applyProtection="1"/>
    <xf numFmtId="10" fontId="0" fillId="0" borderId="18" xfId="0" applyNumberFormat="1" applyFont="1" applyBorder="1" applyAlignment="1" applyProtection="1"/>
    <xf numFmtId="10" fontId="0" fillId="2" borderId="18" xfId="0" applyNumberFormat="1" applyFont="1" applyFill="1" applyBorder="1" applyAlignment="1" applyProtection="1"/>
    <xf numFmtId="10" fontId="0" fillId="0" borderId="14" xfId="0" applyNumberFormat="1" applyFont="1" applyBorder="1" applyAlignment="1" applyProtection="1"/>
    <xf numFmtId="166" fontId="0" fillId="0" borderId="19" xfId="0" applyNumberFormat="1" applyFont="1" applyBorder="1" applyAlignment="1" applyProtection="1"/>
    <xf numFmtId="10" fontId="0" fillId="0" borderId="17" xfId="0" applyNumberFormat="1" applyFont="1" applyBorder="1" applyAlignment="1" applyProtection="1"/>
    <xf numFmtId="166" fontId="0" fillId="0" borderId="20" xfId="0" applyNumberFormat="1" applyFont="1" applyBorder="1" applyAlignment="1" applyProtection="1"/>
    <xf numFmtId="0" fontId="0" fillId="0" borderId="4" xfId="0" applyFont="1" applyBorder="1" applyAlignment="1" applyProtection="1"/>
    <xf numFmtId="0" fontId="9" fillId="2" borderId="2" xfId="0" applyFont="1" applyFill="1" applyBorder="1" applyAlignment="1" applyProtection="1"/>
    <xf numFmtId="0" fontId="0" fillId="0" borderId="0" xfId="0" applyFont="1" applyAlignment="1" applyProtection="1"/>
    <xf numFmtId="166" fontId="0" fillId="0" borderId="0" xfId="0" applyNumberFormat="1" applyFont="1" applyAlignment="1" applyProtection="1"/>
    <xf numFmtId="10" fontId="0" fillId="0" borderId="0" xfId="0" applyNumberFormat="1" applyFont="1" applyAlignment="1" applyProtection="1"/>
    <xf numFmtId="0" fontId="3" fillId="0" borderId="0" xfId="0" applyFont="1" applyAlignment="1" applyProtection="1"/>
    <xf numFmtId="0" fontId="3" fillId="0" borderId="0" xfId="0" applyFont="1" applyBorder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0" fillId="0" borderId="0" xfId="0" applyAlignment="1" applyProtection="1">
      <alignment horizontal="right"/>
    </xf>
    <xf numFmtId="166" fontId="3" fillId="3" borderId="11" xfId="0" applyNumberFormat="1" applyFont="1" applyFill="1" applyBorder="1" applyAlignment="1" applyProtection="1"/>
    <xf numFmtId="166" fontId="3" fillId="3" borderId="12" xfId="0" applyNumberFormat="1" applyFont="1" applyFill="1" applyBorder="1" applyAlignment="1" applyProtection="1"/>
    <xf numFmtId="10" fontId="3" fillId="3" borderId="12" xfId="0" applyNumberFormat="1" applyFont="1" applyFill="1" applyBorder="1" applyAlignment="1" applyProtection="1"/>
    <xf numFmtId="166" fontId="3" fillId="3" borderId="16" xfId="0" applyNumberFormat="1" applyFont="1" applyFill="1" applyBorder="1" applyAlignment="1" applyProtection="1"/>
    <xf numFmtId="166" fontId="3" fillId="3" borderId="2" xfId="0" applyNumberFormat="1" applyFont="1" applyFill="1" applyBorder="1" applyAlignment="1" applyProtection="1"/>
    <xf numFmtId="10" fontId="3" fillId="3" borderId="2" xfId="0" applyNumberFormat="1" applyFont="1" applyFill="1" applyBorder="1" applyAlignment="1" applyProtection="1"/>
    <xf numFmtId="0" fontId="1" fillId="0" borderId="21" xfId="0" applyFont="1" applyBorder="1" applyAlignment="1" applyProtection="1"/>
    <xf numFmtId="166" fontId="3" fillId="3" borderId="22" xfId="0" applyNumberFormat="1" applyFont="1" applyFill="1" applyBorder="1" applyAlignment="1" applyProtection="1"/>
    <xf numFmtId="10" fontId="0" fillId="3" borderId="22" xfId="0" applyNumberFormat="1" applyFont="1" applyFill="1" applyBorder="1" applyAlignment="1" applyProtection="1"/>
    <xf numFmtId="10" fontId="0" fillId="2" borderId="22" xfId="0" applyNumberFormat="1" applyFont="1" applyFill="1" applyBorder="1" applyAlignment="1" applyProtection="1"/>
    <xf numFmtId="166" fontId="0" fillId="2" borderId="22" xfId="0" applyNumberFormat="1" applyFont="1" applyFill="1" applyBorder="1" applyAlignment="1" applyProtection="1"/>
    <xf numFmtId="0" fontId="0" fillId="2" borderId="22" xfId="0" applyFont="1" applyFill="1" applyBorder="1" applyAlignment="1" applyProtection="1"/>
    <xf numFmtId="0" fontId="0" fillId="0" borderId="21" xfId="0" applyFont="1" applyBorder="1" applyAlignment="1" applyProtection="1"/>
    <xf numFmtId="10" fontId="3" fillId="3" borderId="22" xfId="0" applyNumberFormat="1" applyFont="1" applyFill="1" applyBorder="1" applyAlignment="1" applyProtection="1"/>
    <xf numFmtId="0" fontId="8" fillId="0" borderId="21" xfId="0" applyFont="1" applyBorder="1" applyAlignment="1" applyProtection="1"/>
    <xf numFmtId="166" fontId="3" fillId="0" borderId="22" xfId="0" applyNumberFormat="1" applyFont="1" applyBorder="1" applyAlignment="1" applyProtection="1"/>
    <xf numFmtId="10" fontId="3" fillId="0" borderId="22" xfId="0" applyNumberFormat="1" applyFont="1" applyBorder="1" applyAlignment="1" applyProtection="1"/>
    <xf numFmtId="0" fontId="8" fillId="3" borderId="15" xfId="0" applyFont="1" applyFill="1" applyBorder="1" applyAlignment="1" applyProtection="1"/>
    <xf numFmtId="10" fontId="0" fillId="3" borderId="2" xfId="0" applyNumberFormat="1" applyFont="1" applyFill="1" applyBorder="1" applyAlignment="1" applyProtection="1"/>
    <xf numFmtId="166" fontId="0" fillId="3" borderId="2" xfId="0" applyNumberFormat="1" applyFont="1" applyFill="1" applyBorder="1" applyAlignment="1" applyProtection="1"/>
    <xf numFmtId="166" fontId="0" fillId="3" borderId="16" xfId="0" applyNumberFormat="1" applyFont="1" applyFill="1" applyBorder="1" applyAlignment="1" applyProtection="1"/>
    <xf numFmtId="0" fontId="0" fillId="3" borderId="17" xfId="0" applyFont="1" applyFill="1" applyBorder="1" applyAlignment="1" applyProtection="1"/>
    <xf numFmtId="10" fontId="3" fillId="2" borderId="22" xfId="0" applyNumberFormat="1" applyFont="1" applyFill="1" applyBorder="1" applyAlignment="1" applyProtection="1"/>
    <xf numFmtId="0" fontId="0" fillId="3" borderId="0" xfId="0" applyFill="1" applyAlignment="1" applyProtection="1"/>
    <xf numFmtId="0" fontId="3" fillId="2" borderId="2" xfId="0" applyFont="1" applyFill="1" applyBorder="1" applyAlignment="1" applyProtection="1">
      <alignment wrapText="1"/>
    </xf>
    <xf numFmtId="166" fontId="3" fillId="5" borderId="22" xfId="0" applyNumberFormat="1" applyFont="1" applyFill="1" applyBorder="1" applyAlignment="1" applyProtection="1"/>
    <xf numFmtId="10" fontId="0" fillId="5" borderId="22" xfId="0" applyNumberFormat="1" applyFont="1" applyFill="1" applyBorder="1" applyAlignment="1" applyProtection="1"/>
    <xf numFmtId="0" fontId="0" fillId="0" borderId="0" xfId="0" applyBorder="1" applyAlignment="1" applyProtection="1">
      <alignment horizontal="left"/>
    </xf>
    <xf numFmtId="0" fontId="0" fillId="0" borderId="0" xfId="0" applyBorder="1" applyAlignment="1" applyProtection="1"/>
    <xf numFmtId="167" fontId="1" fillId="0" borderId="2" xfId="0" applyNumberFormat="1" applyFont="1" applyBorder="1" applyAlignment="1" applyProtection="1">
      <alignment horizontal="center"/>
    </xf>
    <xf numFmtId="164" fontId="1" fillId="0" borderId="4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</xf>
    <xf numFmtId="167" fontId="3" fillId="0" borderId="5" xfId="0" applyNumberFormat="1" applyFont="1" applyBorder="1" applyAlignment="1" applyProtection="1">
      <alignment horizontal="center" wrapText="1"/>
    </xf>
    <xf numFmtId="167" fontId="3" fillId="0" borderId="5" xfId="0" applyNumberFormat="1" applyFont="1" applyBorder="1" applyAlignment="1" applyProtection="1">
      <alignment horizontal="center"/>
    </xf>
    <xf numFmtId="164" fontId="3" fillId="0" borderId="2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167" fontId="1" fillId="2" borderId="1" xfId="0" applyNumberFormat="1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/>
    </xf>
    <xf numFmtId="0" fontId="4" fillId="2" borderId="1" xfId="0" applyFont="1" applyFill="1" applyBorder="1" applyAlignment="1" applyProtection="1">
      <alignment horizontal="center" vertical="center" wrapText="1"/>
    </xf>
    <xf numFmtId="167" fontId="3" fillId="0" borderId="2" xfId="0" applyNumberFormat="1" applyFont="1" applyBorder="1" applyAlignment="1" applyProtection="1">
      <alignment horizontal="center" vertical="center"/>
    </xf>
    <xf numFmtId="166" fontId="3" fillId="4" borderId="22" xfId="0" applyNumberFormat="1" applyFont="1" applyFill="1" applyBorder="1" applyAlignment="1" applyProtection="1">
      <alignment horizontal="center"/>
    </xf>
  </cellXfs>
  <cellStyles count="1">
    <cellStyle name="Нормален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9E7FD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7D1D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4A853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"/>
  <sheetViews>
    <sheetView zoomScale="90" zoomScaleNormal="90" workbookViewId="0">
      <selection activeCell="O26" sqref="O26"/>
    </sheetView>
  </sheetViews>
  <sheetFormatPr defaultColWidth="14.42578125" defaultRowHeight="12.75"/>
  <cols>
    <col min="1" max="1" width="19.28515625" style="1" customWidth="1"/>
    <col min="2" max="2" width="10" style="1" customWidth="1"/>
    <col min="3" max="3" width="10.140625" style="1" customWidth="1"/>
    <col min="4" max="4" width="9" style="1" customWidth="1"/>
    <col min="5" max="5" width="9.28515625" style="1" customWidth="1"/>
    <col min="6" max="6" width="9.85546875" style="1" customWidth="1"/>
    <col min="7" max="7" width="9.28515625" style="1" customWidth="1"/>
    <col min="8" max="8" width="10" style="1" customWidth="1"/>
    <col min="9" max="9" width="10.140625" style="1" customWidth="1"/>
    <col min="10" max="10" width="9" style="1" customWidth="1"/>
    <col min="11" max="11" width="9.28515625" style="1" customWidth="1"/>
    <col min="12" max="12" width="9.85546875" style="1" customWidth="1"/>
    <col min="13" max="13" width="9.28515625" style="1" customWidth="1"/>
    <col min="14" max="14" width="8" style="1" customWidth="1"/>
    <col min="15" max="15" width="11.28515625" style="1" customWidth="1"/>
    <col min="16" max="17" width="9" style="1" customWidth="1"/>
    <col min="18" max="18" width="8.7109375" style="1" customWidth="1"/>
    <col min="19" max="19" width="8.85546875" style="1" customWidth="1"/>
    <col min="20" max="20" width="9.7109375" style="1" customWidth="1"/>
    <col min="21" max="21" width="11.28515625" style="1" customWidth="1"/>
    <col min="22" max="23" width="9" style="1" customWidth="1"/>
    <col min="24" max="24" width="8.7109375" style="1" customWidth="1"/>
    <col min="25" max="25" width="8.85546875" style="1" customWidth="1"/>
  </cols>
  <sheetData>
    <row r="1" ht="16.5" customHeight="1"/>
    <row r="2" ht="12.75" customHeight="1"/>
    <row r="26" spans="1:26">
      <c r="A26" s="2"/>
      <c r="B26" s="3"/>
      <c r="C26" s="4"/>
      <c r="D26" s="5"/>
      <c r="E26" s="6"/>
      <c r="F26" s="6"/>
      <c r="G26" s="6"/>
      <c r="H26" s="3"/>
      <c r="I26" s="4"/>
      <c r="J26" s="5"/>
      <c r="K26" s="6"/>
      <c r="L26" s="6"/>
      <c r="M26" s="6"/>
      <c r="N26" s="3"/>
      <c r="O26" s="4"/>
      <c r="P26" s="5"/>
      <c r="Q26" s="6"/>
      <c r="R26" s="6"/>
      <c r="S26" s="6"/>
      <c r="T26" s="3"/>
      <c r="U26" s="4"/>
      <c r="V26" s="5"/>
      <c r="W26" s="6"/>
      <c r="X26" s="6"/>
      <c r="Y26" s="6"/>
      <c r="Z26" s="7"/>
    </row>
    <row r="27" spans="1:26">
      <c r="A27" s="8"/>
      <c r="B27" s="3"/>
      <c r="C27" s="4"/>
      <c r="D27" s="5"/>
      <c r="E27" s="6"/>
      <c r="F27" s="6"/>
      <c r="G27" s="6"/>
      <c r="H27" s="3"/>
      <c r="I27" s="4"/>
      <c r="J27" s="5"/>
      <c r="K27" s="6"/>
      <c r="L27" s="6"/>
      <c r="M27" s="6"/>
      <c r="N27" s="3"/>
      <c r="O27" s="4"/>
      <c r="P27" s="5"/>
      <c r="Q27" s="6"/>
      <c r="R27" s="6"/>
      <c r="S27" s="6"/>
      <c r="T27" s="3"/>
      <c r="U27" s="4"/>
      <c r="V27" s="5"/>
      <c r="W27" s="6"/>
      <c r="X27" s="6"/>
      <c r="Y27" s="6"/>
      <c r="Z27" s="7"/>
    </row>
    <row r="28" spans="1:26">
      <c r="A28" s="2"/>
      <c r="B28" s="3"/>
      <c r="C28" s="4"/>
      <c r="D28" s="5"/>
      <c r="E28" s="6"/>
      <c r="F28" s="6"/>
      <c r="G28" s="6"/>
      <c r="H28" s="3"/>
      <c r="I28" s="4"/>
      <c r="J28" s="5"/>
      <c r="K28" s="6"/>
      <c r="L28" s="6"/>
      <c r="M28" s="6"/>
      <c r="N28" s="3"/>
      <c r="O28" s="4"/>
      <c r="P28" s="5"/>
      <c r="Q28" s="6"/>
      <c r="R28" s="6"/>
      <c r="S28" s="6"/>
      <c r="T28" s="3"/>
      <c r="U28" s="4"/>
      <c r="V28" s="5"/>
      <c r="W28" s="6"/>
      <c r="X28" s="6"/>
      <c r="Y28" s="6"/>
      <c r="Z28" s="7"/>
    </row>
    <row r="29" spans="1:26">
      <c r="A29" s="2"/>
      <c r="B29" s="3"/>
      <c r="C29" s="4"/>
      <c r="D29" s="5"/>
      <c r="E29" s="6"/>
      <c r="F29" s="6"/>
      <c r="G29" s="6"/>
      <c r="H29" s="3"/>
      <c r="I29" s="4"/>
      <c r="J29" s="5"/>
      <c r="K29" s="6"/>
      <c r="L29" s="6"/>
      <c r="M29" s="6"/>
      <c r="N29" s="3"/>
      <c r="O29" s="4"/>
      <c r="P29" s="5"/>
      <c r="Q29" s="6"/>
      <c r="R29" s="6"/>
      <c r="S29" s="6"/>
      <c r="T29" s="3"/>
      <c r="U29" s="4"/>
      <c r="V29" s="5"/>
      <c r="W29" s="6"/>
      <c r="X29" s="6"/>
      <c r="Y29" s="6"/>
      <c r="Z29" s="7"/>
    </row>
    <row r="30" spans="1:26">
      <c r="A30" s="2"/>
      <c r="B30" s="3"/>
      <c r="C30" s="4"/>
      <c r="D30" s="5"/>
      <c r="E30" s="6"/>
      <c r="F30" s="6"/>
      <c r="G30" s="6"/>
      <c r="H30" s="3"/>
      <c r="I30" s="4"/>
      <c r="J30" s="5"/>
      <c r="K30" s="6"/>
      <c r="L30" s="6"/>
      <c r="M30" s="6"/>
      <c r="N30" s="3"/>
      <c r="O30" s="4"/>
      <c r="P30" s="5"/>
      <c r="Q30" s="6"/>
      <c r="R30" s="6"/>
      <c r="S30" s="6"/>
      <c r="T30" s="3"/>
      <c r="U30" s="4"/>
      <c r="V30" s="5"/>
      <c r="W30" s="6"/>
      <c r="X30" s="6"/>
      <c r="Y30" s="6"/>
      <c r="Z30" s="7"/>
    </row>
    <row r="31" spans="1:26">
      <c r="A31" s="2"/>
      <c r="B31" s="3"/>
      <c r="C31" s="4"/>
      <c r="D31" s="5"/>
      <c r="E31" s="6"/>
      <c r="F31" s="6"/>
      <c r="G31" s="6"/>
      <c r="H31" s="3"/>
      <c r="I31" s="4"/>
      <c r="J31" s="5"/>
      <c r="K31" s="6"/>
      <c r="L31" s="6"/>
      <c r="M31" s="6"/>
      <c r="N31" s="3"/>
      <c r="O31" s="4"/>
      <c r="P31" s="5"/>
      <c r="Q31" s="6"/>
      <c r="R31" s="6"/>
      <c r="S31" s="6"/>
      <c r="T31" s="3"/>
      <c r="U31" s="4"/>
      <c r="V31" s="5"/>
      <c r="W31" s="6"/>
      <c r="X31" s="6"/>
      <c r="Y31" s="6"/>
      <c r="Z31" s="7"/>
    </row>
    <row r="32" spans="1:26">
      <c r="A32" s="2"/>
      <c r="B32" s="3"/>
      <c r="C32" s="4"/>
      <c r="D32" s="5"/>
      <c r="E32" s="6"/>
      <c r="F32" s="6"/>
      <c r="G32" s="6"/>
      <c r="H32" s="3"/>
      <c r="I32" s="4"/>
      <c r="J32" s="5"/>
      <c r="K32" s="6"/>
      <c r="L32" s="6"/>
      <c r="M32" s="6"/>
      <c r="N32" s="3"/>
      <c r="O32" s="4"/>
      <c r="P32" s="5"/>
      <c r="Q32" s="6"/>
      <c r="R32" s="6"/>
      <c r="S32" s="6"/>
      <c r="T32" s="3"/>
      <c r="U32" s="4"/>
      <c r="V32" s="5"/>
      <c r="W32" s="6"/>
      <c r="X32" s="6"/>
      <c r="Y32" s="6"/>
    </row>
    <row r="33" spans="1:25" ht="12.75" customHeight="1"/>
    <row r="34" spans="1:25" ht="12" customHeight="1"/>
    <row r="35" spans="1:25">
      <c r="N35" s="100"/>
      <c r="O35" s="100"/>
      <c r="P35" s="100"/>
      <c r="R35" s="100"/>
      <c r="S35" s="100"/>
      <c r="T35" s="100"/>
      <c r="U35" s="100"/>
      <c r="V35" s="100"/>
      <c r="X35" s="100"/>
      <c r="Y35" s="100"/>
    </row>
    <row r="36" spans="1:25">
      <c r="A36" s="2"/>
      <c r="B36" s="3"/>
      <c r="C36" s="4"/>
      <c r="D36" s="5"/>
      <c r="E36" s="6"/>
      <c r="F36" s="6"/>
      <c r="G36" s="6"/>
      <c r="H36" s="3"/>
      <c r="I36" s="4"/>
      <c r="J36" s="5"/>
      <c r="K36" s="6"/>
      <c r="N36" s="99"/>
      <c r="O36" s="99"/>
      <c r="P36" s="99"/>
      <c r="R36" s="100"/>
      <c r="S36" s="100"/>
      <c r="T36" s="99"/>
      <c r="U36" s="99"/>
      <c r="V36" s="99"/>
      <c r="X36" s="100"/>
      <c r="Y36" s="100"/>
    </row>
    <row r="37" spans="1:25">
      <c r="A37" s="8"/>
      <c r="B37" s="3"/>
      <c r="C37" s="4"/>
      <c r="D37" s="5"/>
      <c r="E37" s="6"/>
      <c r="F37" s="6"/>
      <c r="G37" s="6"/>
      <c r="H37" s="3"/>
      <c r="I37" s="4"/>
      <c r="J37" s="5"/>
      <c r="K37" s="6"/>
      <c r="N37" s="99"/>
      <c r="O37" s="99"/>
      <c r="P37" s="99"/>
      <c r="R37" s="99"/>
      <c r="S37" s="99"/>
      <c r="T37" s="99"/>
      <c r="U37" s="99"/>
      <c r="V37" s="99"/>
      <c r="X37" s="100"/>
      <c r="Y37" s="100"/>
    </row>
    <row r="38" spans="1:25">
      <c r="A38" s="2"/>
      <c r="B38" s="3"/>
      <c r="C38" s="4"/>
      <c r="D38" s="5"/>
      <c r="E38" s="6"/>
      <c r="F38" s="6"/>
      <c r="G38" s="6"/>
      <c r="H38" s="3"/>
      <c r="I38" s="4"/>
      <c r="J38" s="5"/>
      <c r="K38" s="6"/>
      <c r="N38" s="99"/>
      <c r="O38" s="99"/>
      <c r="P38" s="99"/>
      <c r="R38" s="99"/>
      <c r="S38" s="99"/>
      <c r="T38" s="99"/>
      <c r="U38" s="99"/>
      <c r="V38" s="99"/>
      <c r="X38" s="100"/>
      <c r="Y38" s="100"/>
    </row>
    <row r="39" spans="1:25" ht="15.75" customHeight="1">
      <c r="A39" s="2"/>
      <c r="B39" s="3"/>
      <c r="C39" s="4"/>
      <c r="D39" s="5"/>
      <c r="E39" s="6"/>
      <c r="F39" s="6"/>
      <c r="G39" s="6"/>
      <c r="H39" s="3"/>
      <c r="I39" s="4"/>
      <c r="J39" s="5"/>
      <c r="K39" s="6"/>
    </row>
    <row r="40" spans="1:25" ht="15.75" customHeight="1">
      <c r="A40" s="2"/>
      <c r="B40" s="3"/>
      <c r="C40" s="4"/>
      <c r="D40" s="5"/>
      <c r="E40" s="6"/>
      <c r="F40" s="6"/>
      <c r="G40" s="6"/>
      <c r="H40" s="3"/>
      <c r="I40" s="4"/>
      <c r="J40" s="5"/>
      <c r="K40" s="6"/>
      <c r="X40" s="1" t="s">
        <v>0</v>
      </c>
    </row>
    <row r="41" spans="1:25" ht="15.75" customHeight="1">
      <c r="A41" s="2"/>
      <c r="B41" s="3"/>
      <c r="C41" s="4"/>
      <c r="D41" s="5"/>
      <c r="E41" s="6"/>
      <c r="F41" s="6"/>
      <c r="G41" s="6"/>
      <c r="H41" s="3"/>
      <c r="I41" s="4"/>
      <c r="J41" s="5"/>
      <c r="K41" s="6"/>
      <c r="Y41" s="1" t="s">
        <v>1</v>
      </c>
    </row>
    <row r="42" spans="1:25" ht="15.75" customHeight="1">
      <c r="A42" s="2"/>
      <c r="B42" s="3"/>
      <c r="C42" s="4"/>
      <c r="D42" s="5"/>
      <c r="E42" s="6"/>
      <c r="F42" s="6"/>
      <c r="G42" s="6"/>
      <c r="H42" s="3"/>
      <c r="I42" s="4"/>
      <c r="J42" s="5"/>
      <c r="K42" s="6"/>
    </row>
  </sheetData>
  <mergeCells count="14">
    <mergeCell ref="N35:P35"/>
    <mergeCell ref="R35:S36"/>
    <mergeCell ref="T35:V35"/>
    <mergeCell ref="X35:Y36"/>
    <mergeCell ref="N36:P36"/>
    <mergeCell ref="T36:V36"/>
    <mergeCell ref="N37:P37"/>
    <mergeCell ref="R37:S37"/>
    <mergeCell ref="T37:V37"/>
    <mergeCell ref="X37:Y37"/>
    <mergeCell ref="N38:P38"/>
    <mergeCell ref="R38:S38"/>
    <mergeCell ref="T38:V38"/>
    <mergeCell ref="X38:Y38"/>
  </mergeCells>
  <pageMargins left="0.75" right="0.75" top="1" bottom="1" header="0.511811023622047" footer="0.511811023622047"/>
  <pageSetup paperSize="9" scale="75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B1" zoomScale="90" zoomScaleNormal="90" workbookViewId="0">
      <selection activeCell="AS27" sqref="AS27"/>
    </sheetView>
  </sheetViews>
  <sheetFormatPr defaultColWidth="8.5703125" defaultRowHeight="12.7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7"/>
  <sheetViews>
    <sheetView topLeftCell="A37" zoomScale="90" zoomScaleNormal="90" workbookViewId="0">
      <selection activeCell="A59" sqref="A59:B62"/>
    </sheetView>
  </sheetViews>
  <sheetFormatPr defaultColWidth="9.140625" defaultRowHeight="12.75"/>
  <cols>
    <col min="1" max="1" width="23.5703125" style="1" customWidth="1"/>
    <col min="3" max="4" width="9.42578125" style="1" customWidth="1"/>
    <col min="5" max="5" width="10.28515625" style="1" customWidth="1"/>
    <col min="6" max="6" width="9.28515625" style="1" customWidth="1"/>
    <col min="7" max="7" width="12.140625" style="1" customWidth="1"/>
    <col min="8" max="8" width="8.42578125" style="1" customWidth="1"/>
    <col min="9" max="9" width="9.28515625" style="1" customWidth="1"/>
    <col min="10" max="10" width="10.140625" style="1" customWidth="1"/>
    <col min="11" max="11" width="9" style="1" customWidth="1"/>
    <col min="12" max="12" width="10" style="1" customWidth="1"/>
    <col min="13" max="14" width="9.42578125" style="1" customWidth="1"/>
    <col min="15" max="15" width="10.28515625" style="1" customWidth="1"/>
    <col min="16" max="16" width="9.28515625" style="1" customWidth="1"/>
    <col min="17" max="17" width="10" style="1" customWidth="1"/>
    <col min="18" max="19" width="9.42578125" style="1" customWidth="1"/>
    <col min="20" max="20" width="10.28515625" style="1" customWidth="1"/>
    <col min="21" max="21" width="9.28515625" style="1" customWidth="1"/>
  </cols>
  <sheetData>
    <row r="1" spans="1:22" ht="16.5">
      <c r="A1" s="112" t="s">
        <v>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2" ht="12.75" customHeight="1">
      <c r="A2" s="11"/>
      <c r="B2" s="104" t="s">
        <v>3</v>
      </c>
      <c r="C2" s="103" t="s">
        <v>4</v>
      </c>
      <c r="D2" s="103" t="s">
        <v>5</v>
      </c>
      <c r="E2" s="113"/>
      <c r="F2" s="109" t="s">
        <v>6</v>
      </c>
      <c r="G2" s="110" t="s">
        <v>7</v>
      </c>
      <c r="H2" s="12" t="s">
        <v>8</v>
      </c>
      <c r="I2" s="13"/>
      <c r="J2" s="114" t="s">
        <v>9</v>
      </c>
      <c r="K2" s="110" t="s">
        <v>7</v>
      </c>
      <c r="L2" s="12" t="s">
        <v>8</v>
      </c>
      <c r="M2" s="105"/>
      <c r="N2" s="109" t="s">
        <v>10</v>
      </c>
      <c r="O2" s="110" t="s">
        <v>7</v>
      </c>
      <c r="P2" s="12" t="s">
        <v>8</v>
      </c>
      <c r="Q2" s="111"/>
      <c r="R2" s="104" t="s">
        <v>11</v>
      </c>
      <c r="S2" s="103" t="s">
        <v>4</v>
      </c>
      <c r="T2" s="103" t="s">
        <v>5</v>
      </c>
      <c r="U2" s="105"/>
    </row>
    <row r="3" spans="1:22">
      <c r="A3" s="11"/>
      <c r="B3" s="104"/>
      <c r="C3" s="104"/>
      <c r="D3" s="104"/>
      <c r="E3" s="113"/>
      <c r="F3" s="109"/>
      <c r="G3" s="110"/>
      <c r="H3" s="12" t="s">
        <v>12</v>
      </c>
      <c r="I3" s="14"/>
      <c r="J3" s="114"/>
      <c r="K3" s="110"/>
      <c r="L3" s="12" t="s">
        <v>12</v>
      </c>
      <c r="M3" s="105"/>
      <c r="N3" s="109"/>
      <c r="O3" s="110"/>
      <c r="P3" s="12" t="s">
        <v>12</v>
      </c>
      <c r="Q3" s="111"/>
      <c r="R3" s="104"/>
      <c r="S3" s="104"/>
      <c r="T3" s="104"/>
      <c r="U3" s="105"/>
    </row>
    <row r="4" spans="1:22" ht="19.5" customHeight="1">
      <c r="A4" s="15"/>
      <c r="B4" s="106" t="s">
        <v>13</v>
      </c>
      <c r="C4" s="106"/>
      <c r="D4" s="16"/>
      <c r="E4" s="16"/>
      <c r="F4" s="106" t="s">
        <v>14</v>
      </c>
      <c r="G4" s="106"/>
      <c r="H4" s="17"/>
      <c r="I4" s="17"/>
      <c r="J4" s="18" t="s">
        <v>15</v>
      </c>
      <c r="K4" s="17"/>
      <c r="L4" s="107" t="s">
        <v>16</v>
      </c>
      <c r="M4" s="107"/>
      <c r="N4" s="107"/>
      <c r="O4" s="107"/>
      <c r="P4" s="107"/>
      <c r="Q4" s="108" t="s">
        <v>17</v>
      </c>
      <c r="R4" s="108"/>
      <c r="S4" s="108"/>
      <c r="T4" s="108"/>
      <c r="U4" s="108"/>
      <c r="V4" s="108"/>
    </row>
    <row r="5" spans="1:22" ht="15">
      <c r="A5" s="19" t="s">
        <v>18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1"/>
      <c r="Q5" s="22"/>
      <c r="R5" s="23"/>
      <c r="S5" s="23"/>
      <c r="T5" s="23"/>
      <c r="U5" s="23"/>
    </row>
    <row r="6" spans="1:22">
      <c r="A6" s="24" t="s">
        <v>19</v>
      </c>
      <c r="B6" s="25">
        <v>691</v>
      </c>
      <c r="C6" s="26">
        <f>B6/7</f>
        <v>98.714285714285708</v>
      </c>
      <c r="D6" s="27"/>
      <c r="E6" s="28"/>
      <c r="F6" s="25">
        <v>806</v>
      </c>
      <c r="G6" s="26">
        <f>F6/7</f>
        <v>115.14285714285714</v>
      </c>
      <c r="H6" s="27"/>
      <c r="I6" s="29"/>
      <c r="J6" s="25">
        <v>1116</v>
      </c>
      <c r="K6" s="26">
        <f>J6/7</f>
        <v>159.42857142857142</v>
      </c>
      <c r="L6" s="27"/>
      <c r="M6" s="30"/>
      <c r="N6" s="25">
        <v>796</v>
      </c>
      <c r="O6" s="26">
        <f>N6/7</f>
        <v>113.71428571428571</v>
      </c>
      <c r="P6" s="27"/>
      <c r="Q6" s="31"/>
      <c r="R6" s="25">
        <v>600</v>
      </c>
      <c r="S6" s="26">
        <f>R6/7</f>
        <v>85.714285714285708</v>
      </c>
      <c r="T6" s="27"/>
      <c r="U6" s="32"/>
    </row>
    <row r="7" spans="1:22">
      <c r="A7" s="33" t="s">
        <v>20</v>
      </c>
      <c r="B7" s="34">
        <v>581</v>
      </c>
      <c r="C7" s="35">
        <f>B7/7</f>
        <v>83</v>
      </c>
      <c r="D7" s="36">
        <f>C7/C6-1</f>
        <v>-0.15918958031837915</v>
      </c>
      <c r="E7" s="37"/>
      <c r="F7" s="34">
        <v>644</v>
      </c>
      <c r="G7" s="35">
        <f>F7/7</f>
        <v>92</v>
      </c>
      <c r="H7" s="36">
        <f>G7/G6-1</f>
        <v>-0.20099255583126552</v>
      </c>
      <c r="I7" s="38"/>
      <c r="J7" s="34">
        <v>816</v>
      </c>
      <c r="K7" s="35">
        <f>J7/7</f>
        <v>116.57142857142857</v>
      </c>
      <c r="L7" s="36">
        <f>K7/K6-1</f>
        <v>-0.26881720430107525</v>
      </c>
      <c r="M7" s="39"/>
      <c r="N7" s="34">
        <v>816</v>
      </c>
      <c r="O7" s="35">
        <f>N7/7</f>
        <v>116.57142857142857</v>
      </c>
      <c r="P7" s="36">
        <f>O7/O6-1</f>
        <v>2.5125628140703515E-2</v>
      </c>
      <c r="Q7" s="40"/>
      <c r="R7" s="34">
        <v>816</v>
      </c>
      <c r="S7" s="35">
        <f>R7/7</f>
        <v>116.57142857142857</v>
      </c>
      <c r="T7" s="36">
        <f>S7/S6-1</f>
        <v>0.3600000000000001</v>
      </c>
      <c r="U7" s="41"/>
    </row>
    <row r="8" spans="1:22">
      <c r="A8" s="33" t="s">
        <v>21</v>
      </c>
      <c r="B8" s="34">
        <v>607</v>
      </c>
      <c r="C8" s="35">
        <f>B8/7</f>
        <v>86.714285714285708</v>
      </c>
      <c r="D8" s="36">
        <f>C8/C6-1</f>
        <v>-0.12156295224312597</v>
      </c>
      <c r="E8" s="37"/>
      <c r="F8" s="34">
        <v>679</v>
      </c>
      <c r="G8" s="35">
        <f>F8/7</f>
        <v>97</v>
      </c>
      <c r="H8" s="36">
        <f>G8/G6-1</f>
        <v>-0.15756823821339949</v>
      </c>
      <c r="I8" s="38"/>
      <c r="J8" s="34">
        <v>848</v>
      </c>
      <c r="K8" s="35">
        <f>J8/7</f>
        <v>121.14285714285714</v>
      </c>
      <c r="L8" s="36">
        <f>K8/K6-1</f>
        <v>-0.24014336917562717</v>
      </c>
      <c r="M8" s="39"/>
      <c r="N8" s="34">
        <v>848</v>
      </c>
      <c r="O8" s="35">
        <f>N8/7</f>
        <v>121.14285714285714</v>
      </c>
      <c r="P8" s="36">
        <f>O8/O6-1</f>
        <v>6.5326633165829096E-2</v>
      </c>
      <c r="Q8" s="40"/>
      <c r="R8" s="34">
        <v>513</v>
      </c>
      <c r="S8" s="35">
        <f>R8/7</f>
        <v>73.285714285714292</v>
      </c>
      <c r="T8" s="36">
        <f>S8/S6-1</f>
        <v>-0.14499999999999991</v>
      </c>
      <c r="U8" s="41"/>
    </row>
    <row r="9" spans="1:22">
      <c r="A9" s="33" t="s">
        <v>22</v>
      </c>
      <c r="B9" s="34">
        <v>632</v>
      </c>
      <c r="C9" s="35">
        <f>B9/7</f>
        <v>90.285714285714292</v>
      </c>
      <c r="D9" s="36">
        <f>C9/C6-1</f>
        <v>-8.5383502170766845E-2</v>
      </c>
      <c r="E9" s="37"/>
      <c r="F9" s="34">
        <v>687</v>
      </c>
      <c r="G9" s="35">
        <f>F9/7</f>
        <v>98.142857142857139</v>
      </c>
      <c r="H9" s="36">
        <f>G9/G6-1</f>
        <v>-0.14764267990074442</v>
      </c>
      <c r="I9" s="38"/>
      <c r="J9" s="34">
        <v>868</v>
      </c>
      <c r="K9" s="35">
        <f>J9/7</f>
        <v>124</v>
      </c>
      <c r="L9" s="36">
        <f>K9/K6-1</f>
        <v>-0.22222222222222221</v>
      </c>
      <c r="M9" s="39"/>
      <c r="N9" s="34">
        <v>868</v>
      </c>
      <c r="O9" s="35">
        <f>N9/7</f>
        <v>124</v>
      </c>
      <c r="P9" s="36">
        <f>O9/O6-1</f>
        <v>9.0452261306532611E-2</v>
      </c>
      <c r="Q9" s="40"/>
      <c r="R9" s="34">
        <v>526</v>
      </c>
      <c r="S9" s="35">
        <f>R9/7</f>
        <v>75.142857142857139</v>
      </c>
      <c r="T9" s="36">
        <f>S9/S6-1</f>
        <v>-0.12333333333333329</v>
      </c>
      <c r="U9" s="41"/>
    </row>
    <row r="10" spans="1:22">
      <c r="A10" s="42" t="s">
        <v>23</v>
      </c>
      <c r="B10" s="34">
        <v>517</v>
      </c>
      <c r="C10" s="35">
        <f>B10/7</f>
        <v>73.857142857142861</v>
      </c>
      <c r="D10" s="36">
        <f>C10/C6-1</f>
        <v>-0.25180897250361789</v>
      </c>
      <c r="E10" s="37"/>
      <c r="F10" s="34">
        <v>556</v>
      </c>
      <c r="G10" s="35">
        <f>F10/7</f>
        <v>79.428571428571431</v>
      </c>
      <c r="H10" s="36">
        <f>G10/G6-1</f>
        <v>-0.31017369727047139</v>
      </c>
      <c r="I10" s="38"/>
      <c r="J10" s="34">
        <v>812</v>
      </c>
      <c r="K10" s="35">
        <f>J10/7</f>
        <v>116</v>
      </c>
      <c r="L10" s="36">
        <f>K10/K6-1</f>
        <v>-0.27240143369175618</v>
      </c>
      <c r="M10" s="39"/>
      <c r="N10" s="34">
        <v>812</v>
      </c>
      <c r="O10" s="35">
        <f>N10/7</f>
        <v>116</v>
      </c>
      <c r="P10" s="36">
        <f>O10/O6-1</f>
        <v>2.0100502512562901E-2</v>
      </c>
      <c r="Q10" s="40"/>
      <c r="R10" s="34">
        <v>556</v>
      </c>
      <c r="S10" s="35">
        <f>R10/7</f>
        <v>79.428571428571431</v>
      </c>
      <c r="T10" s="36">
        <f>S10/S6-1</f>
        <v>-7.333333333333325E-2</v>
      </c>
      <c r="U10" s="41"/>
    </row>
    <row r="11" spans="1:22">
      <c r="A11" s="33"/>
      <c r="B11" s="43"/>
      <c r="C11" s="44"/>
      <c r="D11" s="45"/>
      <c r="E11" s="37"/>
      <c r="F11" s="46"/>
      <c r="G11" s="43"/>
      <c r="H11" s="44"/>
      <c r="I11" s="38"/>
      <c r="J11" s="47"/>
      <c r="K11" s="46"/>
      <c r="L11" s="43"/>
      <c r="M11" s="39"/>
      <c r="N11" s="45"/>
      <c r="O11" s="47"/>
      <c r="P11" s="46"/>
      <c r="Q11" s="40"/>
      <c r="R11" s="44"/>
      <c r="S11" s="45"/>
      <c r="T11" s="47"/>
      <c r="U11" s="41"/>
    </row>
    <row r="12" spans="1:22">
      <c r="A12" s="48" t="s">
        <v>24</v>
      </c>
      <c r="B12" s="49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44"/>
      <c r="S12" s="45"/>
      <c r="T12" s="47"/>
      <c r="U12" s="41"/>
    </row>
    <row r="13" spans="1:22">
      <c r="A13" s="51" t="s">
        <v>19</v>
      </c>
      <c r="B13" s="34">
        <v>450</v>
      </c>
      <c r="C13" s="52">
        <f t="shared" ref="C13:C19" si="0">B13/7</f>
        <v>64.285714285714292</v>
      </c>
      <c r="D13" s="45"/>
      <c r="E13" s="38"/>
      <c r="F13" s="34">
        <v>581</v>
      </c>
      <c r="G13" s="52">
        <f t="shared" ref="G13:G19" si="1">F13/7</f>
        <v>83</v>
      </c>
      <c r="H13" s="45"/>
      <c r="I13" s="38"/>
      <c r="J13" s="34">
        <v>678</v>
      </c>
      <c r="K13" s="52">
        <f t="shared" ref="K13:K19" si="2">J13/7</f>
        <v>96.857142857142861</v>
      </c>
      <c r="L13" s="45"/>
      <c r="M13" s="39"/>
      <c r="N13" s="34">
        <v>541</v>
      </c>
      <c r="O13" s="52">
        <f t="shared" ref="O13:O19" si="3">N13/7</f>
        <v>77.285714285714292</v>
      </c>
      <c r="P13" s="45"/>
      <c r="Q13" s="40"/>
      <c r="R13" s="34">
        <v>444</v>
      </c>
      <c r="S13" s="52">
        <f t="shared" ref="S13:S19" si="4">R13/7</f>
        <v>63.428571428571431</v>
      </c>
      <c r="T13" s="45"/>
      <c r="U13" s="41"/>
    </row>
    <row r="14" spans="1:22">
      <c r="A14" s="33" t="s">
        <v>20</v>
      </c>
      <c r="B14" s="34">
        <v>370</v>
      </c>
      <c r="C14" s="35">
        <f t="shared" si="0"/>
        <v>52.857142857142854</v>
      </c>
      <c r="D14" s="36">
        <f>C14/C13-1</f>
        <v>-0.17777777777777792</v>
      </c>
      <c r="E14" s="38"/>
      <c r="F14" s="34">
        <v>495</v>
      </c>
      <c r="G14" s="35">
        <f t="shared" si="1"/>
        <v>70.714285714285708</v>
      </c>
      <c r="H14" s="36">
        <f>G14/G13-1</f>
        <v>-0.14802065404475051</v>
      </c>
      <c r="I14" s="38"/>
      <c r="J14" s="34">
        <v>555</v>
      </c>
      <c r="K14" s="35">
        <f t="shared" si="2"/>
        <v>79.285714285714292</v>
      </c>
      <c r="L14" s="36">
        <f>K14/K13-1</f>
        <v>-0.18141592920353977</v>
      </c>
      <c r="M14" s="39"/>
      <c r="N14" s="34">
        <v>432</v>
      </c>
      <c r="O14" s="35">
        <f t="shared" si="3"/>
        <v>61.714285714285715</v>
      </c>
      <c r="P14" s="36">
        <f>O14/O13-1</f>
        <v>-0.20147874306839186</v>
      </c>
      <c r="Q14" s="40"/>
      <c r="R14" s="34">
        <v>381</v>
      </c>
      <c r="S14" s="35">
        <f t="shared" si="4"/>
        <v>54.428571428571431</v>
      </c>
      <c r="T14" s="36">
        <f>S14/S13-1</f>
        <v>-0.14189189189189189</v>
      </c>
      <c r="U14" s="41"/>
    </row>
    <row r="15" spans="1:22">
      <c r="A15" s="42" t="s">
        <v>25</v>
      </c>
      <c r="B15" s="34">
        <v>482</v>
      </c>
      <c r="C15" s="35">
        <f t="shared" si="0"/>
        <v>68.857142857142861</v>
      </c>
      <c r="D15" s="36">
        <f>C15/C13-1</f>
        <v>7.1111111111111125E-2</v>
      </c>
      <c r="E15" s="38"/>
      <c r="F15" s="34">
        <v>569</v>
      </c>
      <c r="G15" s="35">
        <f t="shared" si="1"/>
        <v>81.285714285714292</v>
      </c>
      <c r="H15" s="36">
        <f>G15/G13-1</f>
        <v>-2.06540447504302E-2</v>
      </c>
      <c r="I15" s="38"/>
      <c r="J15" s="34">
        <v>685</v>
      </c>
      <c r="K15" s="35">
        <f t="shared" si="2"/>
        <v>97.857142857142861</v>
      </c>
      <c r="L15" s="36">
        <f>K15/K13-1</f>
        <v>1.0324483775811188E-2</v>
      </c>
      <c r="M15" s="39"/>
      <c r="N15" s="34">
        <v>441</v>
      </c>
      <c r="O15" s="35">
        <f t="shared" si="3"/>
        <v>63</v>
      </c>
      <c r="P15" s="36">
        <f>O15/O13-1</f>
        <v>-0.18484288354898348</v>
      </c>
      <c r="Q15" s="40"/>
      <c r="R15" s="34">
        <v>409</v>
      </c>
      <c r="S15" s="35">
        <f t="shared" si="4"/>
        <v>58.428571428571431</v>
      </c>
      <c r="T15" s="36">
        <f>S15/S13-1</f>
        <v>-7.8828828828828801E-2</v>
      </c>
      <c r="U15" s="41"/>
    </row>
    <row r="16" spans="1:22">
      <c r="A16" s="33" t="s">
        <v>22</v>
      </c>
      <c r="B16" s="34">
        <v>467</v>
      </c>
      <c r="C16" s="35">
        <f t="shared" si="0"/>
        <v>66.714285714285708</v>
      </c>
      <c r="D16" s="36">
        <f>C16/C13-1</f>
        <v>3.7777777777777688E-2</v>
      </c>
      <c r="E16" s="38"/>
      <c r="F16" s="34">
        <v>525</v>
      </c>
      <c r="G16" s="35">
        <f t="shared" si="1"/>
        <v>75</v>
      </c>
      <c r="H16" s="36">
        <f>G16/G13-1</f>
        <v>-9.6385542168674676E-2</v>
      </c>
      <c r="I16" s="38"/>
      <c r="J16" s="34">
        <v>607</v>
      </c>
      <c r="K16" s="35">
        <f t="shared" si="2"/>
        <v>86.714285714285708</v>
      </c>
      <c r="L16" s="36">
        <f>K16/K13-1</f>
        <v>-0.1047197640117995</v>
      </c>
      <c r="M16" s="39"/>
      <c r="N16" s="34">
        <v>551</v>
      </c>
      <c r="O16" s="35">
        <f t="shared" si="3"/>
        <v>78.714285714285708</v>
      </c>
      <c r="P16" s="36">
        <f>O16/O13-1</f>
        <v>1.8484288354898126E-2</v>
      </c>
      <c r="Q16" s="40"/>
      <c r="R16" s="34">
        <v>403</v>
      </c>
      <c r="S16" s="35">
        <f t="shared" si="4"/>
        <v>57.571428571428569</v>
      </c>
      <c r="T16" s="36">
        <f>S16/S13-1</f>
        <v>-9.2342342342342398E-2</v>
      </c>
      <c r="U16" s="53"/>
    </row>
    <row r="17" spans="1:22">
      <c r="A17" s="42" t="s">
        <v>26</v>
      </c>
      <c r="B17" s="34">
        <v>447</v>
      </c>
      <c r="C17" s="35">
        <f t="shared" si="0"/>
        <v>63.857142857142854</v>
      </c>
      <c r="D17" s="36">
        <f>C17/C13-1</f>
        <v>-6.6666666666668206E-3</v>
      </c>
      <c r="E17" s="38"/>
      <c r="F17" s="34">
        <v>490</v>
      </c>
      <c r="G17" s="35">
        <f t="shared" si="1"/>
        <v>70</v>
      </c>
      <c r="H17" s="36">
        <f>G17/G13-1</f>
        <v>-0.15662650602409633</v>
      </c>
      <c r="I17" s="38"/>
      <c r="J17" s="34">
        <v>561</v>
      </c>
      <c r="K17" s="35">
        <f t="shared" si="2"/>
        <v>80.142857142857139</v>
      </c>
      <c r="L17" s="36">
        <f>K17/K13-1</f>
        <v>-0.17256637168141598</v>
      </c>
      <c r="M17" s="39"/>
      <c r="N17" s="34">
        <v>480</v>
      </c>
      <c r="O17" s="35">
        <f t="shared" si="3"/>
        <v>68.571428571428569</v>
      </c>
      <c r="P17" s="36">
        <f>O17/O13-1</f>
        <v>-0.11275415896487995</v>
      </c>
      <c r="Q17" s="40"/>
      <c r="R17" s="34">
        <v>455</v>
      </c>
      <c r="S17" s="35">
        <f t="shared" si="4"/>
        <v>65</v>
      </c>
      <c r="T17" s="36">
        <f>S17/S13-1</f>
        <v>2.4774774774774633E-2</v>
      </c>
      <c r="U17" s="41"/>
    </row>
    <row r="18" spans="1:22">
      <c r="A18" s="42" t="s">
        <v>27</v>
      </c>
      <c r="B18" s="34">
        <v>453</v>
      </c>
      <c r="C18" s="35">
        <f t="shared" si="0"/>
        <v>64.714285714285708</v>
      </c>
      <c r="D18" s="36">
        <f>C18/C15-1</f>
        <v>-6.0165975103734559E-2</v>
      </c>
      <c r="E18" s="38"/>
      <c r="F18" s="34">
        <v>516</v>
      </c>
      <c r="G18" s="35">
        <f t="shared" si="1"/>
        <v>73.714285714285708</v>
      </c>
      <c r="H18" s="36">
        <f>G18/G15-1</f>
        <v>-9.3145869947276028E-2</v>
      </c>
      <c r="I18" s="38"/>
      <c r="J18" s="34">
        <v>606</v>
      </c>
      <c r="K18" s="35">
        <f t="shared" si="2"/>
        <v>86.571428571428569</v>
      </c>
      <c r="L18" s="36">
        <f>K18/K15-1</f>
        <v>-0.11532846715328471</v>
      </c>
      <c r="M18" s="39"/>
      <c r="N18" s="34">
        <v>513</v>
      </c>
      <c r="O18" s="35">
        <f t="shared" si="3"/>
        <v>73.285714285714292</v>
      </c>
      <c r="P18" s="36">
        <f>O18/O15-1</f>
        <v>0.16326530612244916</v>
      </c>
      <c r="Q18" s="40"/>
      <c r="R18" s="34">
        <v>416</v>
      </c>
      <c r="S18" s="35">
        <f t="shared" si="4"/>
        <v>59.428571428571431</v>
      </c>
      <c r="T18" s="36">
        <f>S18/S15-1</f>
        <v>1.7114914425427896E-2</v>
      </c>
      <c r="U18" s="41"/>
    </row>
    <row r="19" spans="1:22">
      <c r="A19" s="42" t="s">
        <v>28</v>
      </c>
      <c r="B19" s="34">
        <v>434</v>
      </c>
      <c r="C19" s="35">
        <f t="shared" si="0"/>
        <v>62</v>
      </c>
      <c r="D19" s="36">
        <f>C19/C15-1</f>
        <v>-9.9585062240663991E-2</v>
      </c>
      <c r="E19" s="38"/>
      <c r="F19" s="34">
        <v>476</v>
      </c>
      <c r="G19" s="35">
        <f t="shared" si="1"/>
        <v>68</v>
      </c>
      <c r="H19" s="36">
        <f>G19/G15-1</f>
        <v>-0.16344463971880496</v>
      </c>
      <c r="I19" s="38"/>
      <c r="J19" s="34">
        <v>580</v>
      </c>
      <c r="K19" s="35">
        <f t="shared" si="2"/>
        <v>82.857142857142861</v>
      </c>
      <c r="L19" s="36">
        <f>K19/K15-1</f>
        <v>-0.15328467153284675</v>
      </c>
      <c r="M19" s="39"/>
      <c r="N19" s="34">
        <v>474</v>
      </c>
      <c r="O19" s="35">
        <f t="shared" si="3"/>
        <v>67.714285714285708</v>
      </c>
      <c r="P19" s="36">
        <f>O19/O15-1</f>
        <v>7.4829931972788977E-2</v>
      </c>
      <c r="Q19" s="40"/>
      <c r="R19" s="34">
        <v>387</v>
      </c>
      <c r="S19" s="35">
        <f t="shared" si="4"/>
        <v>55.285714285714285</v>
      </c>
      <c r="T19" s="36">
        <f>S19/S15-1</f>
        <v>-5.3789731051344769E-2</v>
      </c>
      <c r="U19" s="41"/>
    </row>
    <row r="20" spans="1:22" ht="15">
      <c r="A20" s="54" t="s">
        <v>29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</row>
    <row r="21" spans="1:22"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2"/>
      <c r="R21" s="102"/>
      <c r="S21" s="102"/>
      <c r="T21" s="102"/>
      <c r="U21" s="102"/>
      <c r="V21" s="102"/>
    </row>
    <row r="22" spans="1:22">
      <c r="A22" s="51" t="s">
        <v>19</v>
      </c>
      <c r="B22" s="55"/>
      <c r="C22" s="56"/>
      <c r="D22" s="57"/>
      <c r="E22" s="58"/>
      <c r="F22" s="59"/>
      <c r="G22" s="60"/>
      <c r="H22" s="56"/>
      <c r="I22" s="57"/>
      <c r="J22" s="57"/>
      <c r="K22" s="59"/>
      <c r="L22" s="55"/>
      <c r="M22" s="56"/>
      <c r="N22" s="57"/>
      <c r="O22" s="57"/>
      <c r="P22" s="59"/>
      <c r="Q22" s="55"/>
      <c r="R22" s="56"/>
      <c r="S22" s="57"/>
      <c r="T22" s="57"/>
      <c r="U22" s="59"/>
    </row>
    <row r="23" spans="1:22">
      <c r="A23" s="33" t="s">
        <v>20</v>
      </c>
      <c r="B23" s="43"/>
      <c r="C23" s="44"/>
      <c r="D23" s="45"/>
      <c r="E23" s="38"/>
      <c r="F23" s="61"/>
      <c r="G23" s="62"/>
      <c r="H23" s="44"/>
      <c r="I23" s="45"/>
      <c r="J23" s="45"/>
      <c r="K23" s="61"/>
      <c r="L23" s="43"/>
      <c r="M23" s="44"/>
      <c r="N23" s="45"/>
      <c r="O23" s="45"/>
      <c r="P23" s="61"/>
      <c r="Q23" s="43"/>
      <c r="R23" s="44"/>
      <c r="S23" s="45"/>
      <c r="T23" s="45"/>
      <c r="U23" s="61"/>
    </row>
    <row r="24" spans="1:22" ht="13.5" customHeight="1">
      <c r="A24" s="33" t="s">
        <v>21</v>
      </c>
      <c r="B24" s="43"/>
      <c r="C24" s="44"/>
      <c r="D24" s="45"/>
      <c r="E24" s="37"/>
      <c r="F24" s="46"/>
      <c r="G24" s="62"/>
      <c r="H24" s="44"/>
      <c r="I24" s="45"/>
      <c r="J24" s="47"/>
      <c r="K24" s="46"/>
      <c r="L24" s="43"/>
      <c r="M24" s="44"/>
      <c r="N24" s="45"/>
      <c r="O24" s="47"/>
      <c r="P24" s="46"/>
      <c r="Q24" s="43"/>
      <c r="R24" s="44"/>
      <c r="S24" s="45"/>
      <c r="T24" s="47"/>
      <c r="U24" s="46"/>
    </row>
    <row r="25" spans="1:22" ht="13.5" customHeight="1">
      <c r="A25" s="33" t="s">
        <v>22</v>
      </c>
      <c r="B25" s="43"/>
      <c r="C25" s="44"/>
      <c r="D25" s="45"/>
      <c r="E25" s="37"/>
      <c r="F25" s="46"/>
      <c r="G25" s="62"/>
      <c r="H25" s="44"/>
      <c r="I25" s="45"/>
      <c r="J25" s="47"/>
      <c r="K25" s="46"/>
      <c r="L25" s="43"/>
      <c r="M25" s="44"/>
      <c r="N25" s="45"/>
      <c r="O25" s="47"/>
      <c r="P25" s="46"/>
      <c r="Q25" s="43"/>
      <c r="R25" s="44"/>
      <c r="S25" s="45"/>
      <c r="T25" s="47"/>
      <c r="U25" s="46"/>
    </row>
    <row r="26" spans="1:22">
      <c r="A26" s="42" t="s">
        <v>23</v>
      </c>
      <c r="B26" s="43"/>
      <c r="C26" s="44"/>
      <c r="D26" s="45"/>
      <c r="E26" s="38"/>
      <c r="F26" s="61"/>
      <c r="G26" s="62"/>
      <c r="H26" s="44"/>
      <c r="I26" s="45"/>
      <c r="J26" s="45"/>
      <c r="K26" s="61"/>
      <c r="L26" s="43"/>
      <c r="M26" s="44"/>
      <c r="N26" s="45"/>
      <c r="O26" s="45"/>
      <c r="P26" s="61"/>
      <c r="Q26" s="43"/>
      <c r="R26" s="44"/>
      <c r="S26" s="45"/>
      <c r="T26" s="45"/>
      <c r="U26" s="61"/>
    </row>
    <row r="27" spans="1:22">
      <c r="A27" s="33"/>
      <c r="B27" s="43"/>
      <c r="C27" s="44"/>
      <c r="D27" s="45"/>
      <c r="E27" s="37"/>
      <c r="F27" s="46"/>
      <c r="G27" s="62"/>
      <c r="H27" s="44"/>
      <c r="I27" s="45"/>
      <c r="J27" s="47"/>
      <c r="K27" s="46"/>
      <c r="L27" s="43"/>
      <c r="M27" s="44"/>
      <c r="N27" s="45"/>
      <c r="O27" s="47"/>
      <c r="P27" s="46"/>
      <c r="Q27" s="43"/>
      <c r="R27" s="44"/>
      <c r="S27" s="45"/>
      <c r="T27" s="47"/>
      <c r="U27" s="46"/>
    </row>
    <row r="28" spans="1:22">
      <c r="A28" s="33"/>
      <c r="B28" s="43"/>
      <c r="C28" s="44"/>
      <c r="D28" s="45"/>
      <c r="E28" s="37"/>
      <c r="F28" s="46"/>
      <c r="G28" s="43"/>
      <c r="H28" s="44"/>
      <c r="I28" s="45"/>
      <c r="J28" s="47"/>
      <c r="K28" s="46"/>
      <c r="L28" s="43"/>
      <c r="M28" s="44"/>
      <c r="N28" s="45"/>
      <c r="O28" s="47"/>
      <c r="P28" s="46"/>
      <c r="Q28" s="43"/>
      <c r="R28" s="44"/>
      <c r="S28" s="45"/>
      <c r="T28" s="47"/>
      <c r="U28" s="46"/>
    </row>
    <row r="29" spans="1:22">
      <c r="A29" s="33"/>
      <c r="B29" s="43"/>
      <c r="C29" s="44"/>
      <c r="D29" s="45"/>
      <c r="E29" s="38"/>
      <c r="F29" s="61"/>
      <c r="G29" s="62"/>
      <c r="H29" s="44"/>
      <c r="I29" s="45"/>
      <c r="J29" s="45"/>
      <c r="K29" s="61"/>
      <c r="L29" s="43"/>
      <c r="M29" s="44"/>
      <c r="N29" s="45"/>
      <c r="O29" s="45"/>
      <c r="P29" s="61"/>
      <c r="Q29" s="43"/>
      <c r="R29" s="44"/>
      <c r="S29" s="45"/>
      <c r="T29" s="45"/>
      <c r="U29" s="61"/>
    </row>
    <row r="30" spans="1:22">
      <c r="A30" s="51"/>
      <c r="B30" s="43"/>
      <c r="C30" s="44"/>
      <c r="D30" s="45"/>
      <c r="E30" s="38"/>
      <c r="F30" s="61"/>
      <c r="G30" s="62"/>
      <c r="H30" s="44"/>
      <c r="I30" s="45"/>
      <c r="J30" s="45"/>
      <c r="K30" s="61"/>
      <c r="L30" s="43"/>
      <c r="M30" s="44"/>
      <c r="N30" s="45"/>
      <c r="O30" s="45"/>
      <c r="P30" s="61"/>
      <c r="Q30" s="43"/>
      <c r="R30" s="44"/>
      <c r="S30" s="45"/>
      <c r="T30" s="45"/>
      <c r="U30" s="61"/>
    </row>
    <row r="31" spans="1:22">
      <c r="A31" s="33"/>
      <c r="B31" s="43"/>
      <c r="C31" s="44"/>
      <c r="D31" s="45"/>
      <c r="E31" s="38"/>
      <c r="F31" s="46"/>
      <c r="G31" s="43"/>
      <c r="H31" s="44"/>
      <c r="I31" s="45"/>
      <c r="J31" s="45"/>
      <c r="K31" s="46"/>
      <c r="L31" s="43"/>
      <c r="M31" s="44"/>
      <c r="N31" s="45"/>
      <c r="O31" s="45"/>
      <c r="P31" s="46"/>
      <c r="Q31" s="43"/>
      <c r="R31" s="44"/>
      <c r="S31" s="45"/>
      <c r="T31" s="45"/>
      <c r="U31" s="46"/>
    </row>
    <row r="32" spans="1:22">
      <c r="A32" s="33"/>
      <c r="B32" s="43"/>
      <c r="C32" s="44"/>
      <c r="D32" s="45"/>
      <c r="E32" s="38"/>
      <c r="F32" s="61"/>
      <c r="G32" s="62"/>
      <c r="H32" s="44"/>
      <c r="I32" s="45"/>
      <c r="J32" s="45"/>
      <c r="K32" s="61"/>
      <c r="L32" s="43"/>
      <c r="M32" s="44"/>
      <c r="N32" s="45"/>
      <c r="O32" s="45"/>
      <c r="P32" s="61"/>
      <c r="Q32" s="43"/>
      <c r="R32" s="44"/>
      <c r="S32" s="45"/>
      <c r="T32" s="45"/>
      <c r="U32" s="61"/>
    </row>
    <row r="33" spans="1:22">
      <c r="A33" s="33"/>
      <c r="B33" s="43"/>
      <c r="C33" s="44"/>
      <c r="D33" s="45"/>
      <c r="E33" s="38"/>
      <c r="F33" s="61"/>
      <c r="G33" s="62"/>
      <c r="H33" s="44"/>
      <c r="I33" s="45"/>
      <c r="J33" s="45"/>
      <c r="K33" s="61"/>
      <c r="L33" s="43"/>
      <c r="M33" s="44"/>
      <c r="N33" s="45"/>
      <c r="O33" s="45"/>
      <c r="P33" s="61"/>
      <c r="Q33" s="43"/>
      <c r="R33" s="44"/>
      <c r="S33" s="45"/>
      <c r="T33" s="45"/>
      <c r="U33" s="61"/>
    </row>
    <row r="34" spans="1:22">
      <c r="A34" s="33"/>
      <c r="B34" s="43"/>
      <c r="C34" s="44"/>
      <c r="D34" s="45"/>
      <c r="E34" s="38"/>
      <c r="F34" s="46"/>
      <c r="G34" s="43"/>
      <c r="H34" s="44"/>
      <c r="I34" s="45"/>
      <c r="J34" s="45"/>
      <c r="K34" s="46"/>
      <c r="L34" s="43"/>
      <c r="M34" s="44"/>
      <c r="N34" s="45"/>
      <c r="O34" s="45"/>
      <c r="P34" s="46"/>
      <c r="Q34" s="43"/>
      <c r="R34" s="44"/>
      <c r="S34" s="45"/>
      <c r="T34" s="45"/>
      <c r="U34" s="46"/>
    </row>
    <row r="35" spans="1:22">
      <c r="A35" s="33"/>
      <c r="B35" s="43"/>
      <c r="C35" s="44"/>
      <c r="D35" s="45"/>
      <c r="E35" s="38"/>
      <c r="F35" s="46"/>
      <c r="G35" s="43"/>
      <c r="H35" s="44"/>
      <c r="I35" s="45"/>
      <c r="J35" s="45"/>
      <c r="K35" s="46"/>
      <c r="L35" s="43"/>
      <c r="M35" s="44"/>
      <c r="N35" s="45"/>
      <c r="O35" s="45"/>
      <c r="P35" s="46"/>
      <c r="Q35" s="43"/>
      <c r="R35" s="44"/>
      <c r="S35" s="45"/>
      <c r="T35" s="45"/>
      <c r="U35" s="46"/>
    </row>
    <row r="36" spans="1:22">
      <c r="A36" s="33"/>
      <c r="B36" s="43"/>
      <c r="C36" s="44"/>
      <c r="D36" s="45"/>
      <c r="E36" s="38"/>
      <c r="F36" s="61"/>
      <c r="G36" s="43"/>
      <c r="H36" s="44"/>
      <c r="I36" s="45"/>
      <c r="J36" s="45"/>
      <c r="K36" s="61"/>
      <c r="L36" s="43"/>
      <c r="M36" s="44"/>
      <c r="N36" s="45"/>
      <c r="O36" s="45"/>
      <c r="P36" s="61"/>
      <c r="Q36" s="43"/>
      <c r="R36" s="44"/>
      <c r="S36" s="45"/>
      <c r="T36" s="45"/>
      <c r="U36" s="61"/>
    </row>
    <row r="37" spans="1:22">
      <c r="A37" s="33"/>
      <c r="B37" s="43"/>
      <c r="C37" s="44"/>
      <c r="D37" s="45"/>
      <c r="E37" s="38"/>
      <c r="F37" s="61"/>
      <c r="G37" s="62"/>
      <c r="H37" s="44"/>
      <c r="I37" s="45"/>
      <c r="J37" s="45"/>
      <c r="K37" s="61"/>
      <c r="L37" s="43"/>
      <c r="M37" s="44"/>
      <c r="N37" s="45"/>
      <c r="O37" s="45"/>
      <c r="P37" s="61"/>
      <c r="Q37" s="43"/>
      <c r="R37" s="44"/>
      <c r="S37" s="45"/>
      <c r="T37" s="45"/>
      <c r="U37" s="61"/>
    </row>
    <row r="38" spans="1:22">
      <c r="A38" s="51"/>
      <c r="B38" s="43"/>
      <c r="C38" s="44"/>
      <c r="D38" s="45"/>
      <c r="E38" s="38"/>
      <c r="F38" s="61"/>
      <c r="G38" s="62"/>
      <c r="H38" s="44"/>
      <c r="I38" s="45"/>
      <c r="J38" s="45"/>
      <c r="K38" s="61"/>
      <c r="L38" s="43"/>
      <c r="M38" s="44"/>
      <c r="N38" s="45"/>
      <c r="O38" s="45"/>
      <c r="P38" s="61"/>
      <c r="Q38" s="43"/>
      <c r="R38" s="44"/>
      <c r="S38" s="45"/>
      <c r="T38" s="45"/>
      <c r="U38" s="61"/>
    </row>
    <row r="39" spans="1:22">
      <c r="A39" s="33"/>
      <c r="B39" s="43"/>
      <c r="C39" s="44"/>
      <c r="D39" s="45"/>
      <c r="E39" s="38"/>
      <c r="F39" s="46"/>
      <c r="G39" s="43"/>
      <c r="H39" s="44"/>
      <c r="I39" s="45"/>
      <c r="J39" s="45"/>
      <c r="K39" s="46"/>
      <c r="L39" s="43"/>
      <c r="M39" s="44"/>
      <c r="N39" s="45"/>
      <c r="O39" s="45"/>
      <c r="P39" s="46"/>
      <c r="Q39" s="43"/>
      <c r="R39" s="44"/>
      <c r="S39" s="45"/>
      <c r="T39" s="45"/>
      <c r="U39" s="46"/>
    </row>
    <row r="40" spans="1:22">
      <c r="A40" s="33"/>
      <c r="B40" s="43"/>
      <c r="C40" s="44"/>
      <c r="D40" s="45"/>
      <c r="E40" s="38"/>
      <c r="F40" s="61"/>
      <c r="G40" s="62"/>
      <c r="H40" s="44"/>
      <c r="I40" s="45"/>
      <c r="J40" s="45"/>
      <c r="K40" s="61"/>
      <c r="L40" s="43"/>
      <c r="M40" s="44"/>
      <c r="N40" s="45"/>
      <c r="O40" s="45"/>
      <c r="P40" s="61"/>
      <c r="Q40" s="43"/>
      <c r="R40" s="44"/>
      <c r="S40" s="45"/>
      <c r="T40" s="45"/>
      <c r="U40" s="61"/>
    </row>
    <row r="41" spans="1:22">
      <c r="A41" s="33"/>
      <c r="B41" s="43"/>
      <c r="C41" s="44"/>
      <c r="D41" s="45"/>
      <c r="E41" s="38"/>
      <c r="F41" s="61"/>
      <c r="G41" s="62"/>
      <c r="H41" s="44"/>
      <c r="I41" s="45"/>
      <c r="J41" s="45"/>
      <c r="K41" s="61"/>
      <c r="L41" s="43"/>
      <c r="M41" s="44"/>
      <c r="N41" s="45"/>
      <c r="O41" s="45"/>
      <c r="P41" s="61"/>
      <c r="Q41" s="43"/>
      <c r="R41" s="44"/>
      <c r="S41" s="45"/>
      <c r="T41" s="45"/>
      <c r="U41" s="61"/>
    </row>
    <row r="42" spans="1:22">
      <c r="A42" s="63"/>
      <c r="B42" s="43"/>
      <c r="C42" s="44"/>
      <c r="D42" s="45"/>
      <c r="E42" s="38"/>
      <c r="F42" s="46"/>
      <c r="G42" s="43"/>
      <c r="H42" s="44"/>
      <c r="I42" s="45"/>
      <c r="J42" s="45"/>
      <c r="K42" s="46"/>
      <c r="L42" s="43"/>
      <c r="M42" s="44"/>
      <c r="N42" s="45"/>
      <c r="O42" s="45"/>
      <c r="P42" s="46"/>
      <c r="Q42" s="43"/>
      <c r="R42" s="44"/>
      <c r="S42" s="45"/>
      <c r="T42" s="45"/>
      <c r="U42" s="46"/>
    </row>
    <row r="43" spans="1:22" ht="15">
      <c r="A43" s="64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</row>
    <row r="44" spans="1:22"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2"/>
      <c r="R44" s="102"/>
      <c r="S44" s="102"/>
      <c r="T44" s="102"/>
      <c r="U44" s="102"/>
      <c r="V44" s="102"/>
    </row>
    <row r="45" spans="1:22">
      <c r="A45" s="51"/>
      <c r="B45" s="55"/>
      <c r="C45" s="56"/>
      <c r="D45" s="57"/>
      <c r="E45" s="57"/>
      <c r="F45" s="59"/>
      <c r="G45" s="60"/>
      <c r="H45" s="56"/>
      <c r="I45" s="57"/>
      <c r="J45" s="57"/>
      <c r="K45" s="59"/>
      <c r="L45" s="55"/>
      <c r="M45" s="56"/>
      <c r="N45" s="57"/>
      <c r="O45" s="57"/>
      <c r="P45" s="59"/>
      <c r="Q45" s="55"/>
      <c r="R45" s="56"/>
      <c r="S45" s="57"/>
      <c r="T45" s="57"/>
      <c r="U45" s="59"/>
    </row>
    <row r="46" spans="1:22">
      <c r="A46" s="33"/>
      <c r="B46" s="43"/>
      <c r="C46" s="44"/>
      <c r="D46" s="45"/>
      <c r="E46" s="45"/>
      <c r="F46" s="61"/>
      <c r="G46" s="62"/>
      <c r="H46" s="44"/>
      <c r="I46" s="45"/>
      <c r="J46" s="45"/>
      <c r="K46" s="61"/>
      <c r="L46" s="43"/>
      <c r="M46" s="44"/>
      <c r="N46" s="45"/>
      <c r="O46" s="45"/>
      <c r="P46" s="61"/>
      <c r="Q46" s="43"/>
      <c r="R46" s="44"/>
      <c r="S46" s="45"/>
      <c r="T46" s="45"/>
      <c r="U46" s="61"/>
    </row>
    <row r="47" spans="1:22" ht="13.5" customHeight="1">
      <c r="A47" s="33"/>
      <c r="B47" s="43"/>
      <c r="C47" s="44"/>
      <c r="D47" s="45"/>
      <c r="E47" s="47"/>
      <c r="F47" s="46"/>
      <c r="G47" s="62"/>
      <c r="H47" s="44"/>
      <c r="I47" s="45"/>
      <c r="J47" s="47"/>
      <c r="K47" s="46"/>
      <c r="L47" s="43"/>
      <c r="M47" s="44"/>
      <c r="N47" s="45"/>
      <c r="O47" s="47"/>
      <c r="P47" s="46"/>
      <c r="Q47" s="43"/>
      <c r="R47" s="44"/>
      <c r="S47" s="45"/>
      <c r="T47" s="47"/>
      <c r="U47" s="46"/>
    </row>
    <row r="48" spans="1:22">
      <c r="A48" s="33"/>
      <c r="B48" s="43"/>
      <c r="C48" s="44"/>
      <c r="D48" s="45"/>
      <c r="E48" s="45"/>
      <c r="F48" s="61"/>
      <c r="G48" s="62"/>
      <c r="H48" s="44"/>
      <c r="I48" s="45"/>
      <c r="J48" s="45"/>
      <c r="K48" s="61"/>
      <c r="L48" s="43"/>
      <c r="M48" s="44"/>
      <c r="N48" s="45"/>
      <c r="O48" s="45"/>
      <c r="P48" s="61"/>
      <c r="Q48" s="43"/>
      <c r="R48" s="44"/>
      <c r="S48" s="45"/>
      <c r="T48" s="45"/>
      <c r="U48" s="61"/>
    </row>
    <row r="49" spans="1:21">
      <c r="A49" s="33"/>
      <c r="B49" s="43"/>
      <c r="C49" s="44"/>
      <c r="D49" s="45"/>
      <c r="E49" s="47"/>
      <c r="F49" s="46"/>
      <c r="G49" s="62"/>
      <c r="H49" s="44"/>
      <c r="I49" s="45"/>
      <c r="J49" s="47"/>
      <c r="K49" s="46"/>
      <c r="L49" s="43"/>
      <c r="M49" s="44"/>
      <c r="N49" s="45"/>
      <c r="O49" s="47"/>
      <c r="P49" s="46"/>
      <c r="Q49" s="43"/>
      <c r="R49" s="44"/>
      <c r="S49" s="45"/>
      <c r="T49" s="47"/>
      <c r="U49" s="46"/>
    </row>
    <row r="50" spans="1:21">
      <c r="A50" s="33"/>
      <c r="B50" s="43"/>
      <c r="C50" s="44"/>
      <c r="D50" s="45"/>
      <c r="E50" s="47"/>
      <c r="F50" s="46"/>
      <c r="G50" s="43"/>
      <c r="H50" s="44"/>
      <c r="I50" s="45"/>
      <c r="J50" s="47"/>
      <c r="K50" s="46"/>
      <c r="L50" s="43"/>
      <c r="M50" s="44"/>
      <c r="N50" s="45"/>
      <c r="O50" s="47"/>
      <c r="P50" s="46"/>
      <c r="Q50" s="43"/>
      <c r="R50" s="44"/>
      <c r="S50" s="45"/>
      <c r="T50" s="47"/>
      <c r="U50" s="46"/>
    </row>
    <row r="51" spans="1:21">
      <c r="A51" s="33"/>
      <c r="B51" s="43"/>
      <c r="C51" s="44"/>
      <c r="D51" s="45"/>
      <c r="E51" s="45"/>
      <c r="F51" s="61"/>
      <c r="G51" s="62"/>
      <c r="H51" s="44"/>
      <c r="I51" s="45"/>
      <c r="J51" s="45"/>
      <c r="K51" s="61"/>
      <c r="L51" s="43"/>
      <c r="M51" s="44"/>
      <c r="N51" s="45"/>
      <c r="O51" s="45"/>
      <c r="P51" s="61"/>
      <c r="Q51" s="43"/>
      <c r="R51" s="44"/>
      <c r="S51" s="45"/>
      <c r="T51" s="45"/>
      <c r="U51" s="61"/>
    </row>
    <row r="52" spans="1:21">
      <c r="A52" s="51"/>
      <c r="B52" s="43"/>
      <c r="C52" s="44"/>
      <c r="D52" s="45"/>
      <c r="E52" s="45"/>
      <c r="F52" s="61"/>
      <c r="G52" s="62"/>
      <c r="H52" s="44"/>
      <c r="I52" s="45"/>
      <c r="J52" s="45"/>
      <c r="K52" s="61"/>
      <c r="L52" s="43"/>
      <c r="M52" s="44"/>
      <c r="N52" s="45"/>
      <c r="O52" s="45"/>
      <c r="P52" s="61"/>
      <c r="Q52" s="43"/>
      <c r="R52" s="44"/>
      <c r="S52" s="45"/>
      <c r="T52" s="45"/>
      <c r="U52" s="61"/>
    </row>
    <row r="53" spans="1:21">
      <c r="A53" s="33"/>
      <c r="B53" s="43"/>
      <c r="C53" s="44"/>
      <c r="D53" s="45"/>
      <c r="E53" s="45"/>
      <c r="F53" s="46"/>
      <c r="G53" s="43"/>
      <c r="H53" s="44"/>
      <c r="I53" s="45"/>
      <c r="J53" s="45"/>
      <c r="K53" s="46"/>
      <c r="L53" s="43"/>
      <c r="M53" s="44"/>
      <c r="N53" s="45"/>
      <c r="O53" s="45"/>
      <c r="P53" s="46"/>
      <c r="Q53" s="43"/>
      <c r="R53" s="44"/>
      <c r="S53" s="45"/>
      <c r="T53" s="45"/>
      <c r="U53" s="46"/>
    </row>
    <row r="54" spans="1:21">
      <c r="A54" s="33"/>
      <c r="B54" s="43"/>
      <c r="C54" s="44"/>
      <c r="D54" s="45"/>
      <c r="E54" s="45"/>
      <c r="F54" s="61"/>
      <c r="G54" s="62"/>
      <c r="H54" s="44"/>
      <c r="I54" s="45"/>
      <c r="J54" s="45"/>
      <c r="K54" s="61"/>
      <c r="L54" s="43"/>
      <c r="M54" s="44"/>
      <c r="N54" s="45"/>
      <c r="O54" s="45"/>
      <c r="P54" s="61"/>
      <c r="Q54" s="43"/>
      <c r="R54" s="44"/>
      <c r="S54" s="45"/>
      <c r="T54" s="45"/>
      <c r="U54" s="61"/>
    </row>
    <row r="55" spans="1:21">
      <c r="A55" s="33"/>
      <c r="B55" s="43"/>
      <c r="C55" s="44"/>
      <c r="D55" s="45"/>
      <c r="E55" s="45"/>
      <c r="F55" s="46"/>
      <c r="G55" s="43"/>
      <c r="H55" s="44"/>
      <c r="I55" s="45"/>
      <c r="J55" s="45"/>
      <c r="K55" s="46"/>
      <c r="L55" s="43"/>
      <c r="M55" s="44"/>
      <c r="N55" s="45"/>
      <c r="O55" s="45"/>
      <c r="P55" s="46"/>
      <c r="Q55" s="43"/>
      <c r="R55" s="44"/>
      <c r="S55" s="45"/>
      <c r="T55" s="45"/>
      <c r="U55" s="46"/>
    </row>
    <row r="56" spans="1:21">
      <c r="A56" s="33"/>
      <c r="B56" s="43"/>
      <c r="C56" s="44"/>
      <c r="D56" s="45"/>
      <c r="E56" s="45"/>
      <c r="F56" s="46"/>
      <c r="G56" s="43"/>
      <c r="H56" s="44"/>
      <c r="I56" s="45"/>
      <c r="J56" s="45"/>
      <c r="K56" s="46"/>
      <c r="L56" s="43"/>
      <c r="M56" s="44"/>
      <c r="N56" s="45"/>
      <c r="O56" s="45"/>
      <c r="P56" s="46"/>
      <c r="Q56" s="43"/>
      <c r="R56" s="44"/>
      <c r="S56" s="45"/>
      <c r="T56" s="45"/>
      <c r="U56" s="46"/>
    </row>
    <row r="57" spans="1:21">
      <c r="A57" s="65"/>
      <c r="B57" s="66"/>
      <c r="C57" s="66"/>
      <c r="D57" s="67"/>
      <c r="E57" s="67"/>
      <c r="F57" s="67"/>
      <c r="G57" s="66"/>
      <c r="H57" s="66"/>
      <c r="I57" s="67"/>
      <c r="J57" s="67"/>
      <c r="K57" s="67"/>
      <c r="L57" s="66"/>
      <c r="M57" s="66"/>
      <c r="N57" s="67"/>
      <c r="O57" s="67"/>
      <c r="P57" s="67"/>
      <c r="Q57" s="66"/>
      <c r="R57" s="66"/>
      <c r="S57" s="67"/>
      <c r="T57" s="67"/>
      <c r="U57" s="67"/>
    </row>
    <row r="58" spans="1:21">
      <c r="A58" s="65"/>
      <c r="B58" s="66"/>
      <c r="C58" s="66"/>
      <c r="D58" s="67"/>
      <c r="E58" s="67"/>
      <c r="F58" s="67"/>
      <c r="G58" s="66"/>
      <c r="H58" s="66"/>
      <c r="I58" s="67"/>
      <c r="J58" s="67"/>
      <c r="K58" s="67"/>
      <c r="L58" s="66"/>
      <c r="M58" s="66"/>
      <c r="N58" s="67"/>
      <c r="O58" s="67"/>
      <c r="P58" s="67"/>
      <c r="Q58" s="66"/>
      <c r="R58" s="66"/>
      <c r="S58" s="67"/>
      <c r="T58" s="67"/>
      <c r="U58" s="67"/>
    </row>
    <row r="59" spans="1:21">
      <c r="A59" s="68" t="s">
        <v>30</v>
      </c>
      <c r="B59" s="68"/>
    </row>
    <row r="60" spans="1:21">
      <c r="A60" s="68" t="s">
        <v>31</v>
      </c>
      <c r="B60" s="68"/>
    </row>
    <row r="61" spans="1:21">
      <c r="A61" s="68" t="s">
        <v>32</v>
      </c>
      <c r="B61" s="69"/>
      <c r="C61" s="9"/>
      <c r="D61" s="9"/>
    </row>
    <row r="62" spans="1:21">
      <c r="A62" s="70" t="s">
        <v>33</v>
      </c>
      <c r="B62" s="69"/>
      <c r="C62" s="9"/>
      <c r="D62" s="9"/>
    </row>
    <row r="63" spans="1:21">
      <c r="C63" s="7"/>
      <c r="D63" s="7"/>
    </row>
    <row r="67" spans="1:1">
      <c r="A67" s="71"/>
    </row>
  </sheetData>
  <mergeCells count="29">
    <mergeCell ref="A1:K1"/>
    <mergeCell ref="B2:B3"/>
    <mergeCell ref="C2:C3"/>
    <mergeCell ref="D2:D3"/>
    <mergeCell ref="E2:E3"/>
    <mergeCell ref="F2:F3"/>
    <mergeCell ref="G2:G3"/>
    <mergeCell ref="J2:J3"/>
    <mergeCell ref="K2:K3"/>
    <mergeCell ref="S2:S3"/>
    <mergeCell ref="T2:T3"/>
    <mergeCell ref="U2:U3"/>
    <mergeCell ref="B4:C4"/>
    <mergeCell ref="F4:G4"/>
    <mergeCell ref="L4:P4"/>
    <mergeCell ref="Q4:V4"/>
    <mergeCell ref="M2:M3"/>
    <mergeCell ref="N2:N3"/>
    <mergeCell ref="O2:O3"/>
    <mergeCell ref="Q2:Q3"/>
    <mergeCell ref="R2:R3"/>
    <mergeCell ref="B21:F21"/>
    <mergeCell ref="G21:K21"/>
    <mergeCell ref="L21:P21"/>
    <mergeCell ref="Q21:V21"/>
    <mergeCell ref="B44:F44"/>
    <mergeCell ref="G44:K44"/>
    <mergeCell ref="L44:P44"/>
    <mergeCell ref="Q44:V44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3"/>
  <sheetViews>
    <sheetView tabSelected="1" topLeftCell="B1" zoomScale="90" zoomScaleNormal="90" workbookViewId="0">
      <selection activeCell="V76" sqref="V76"/>
    </sheetView>
  </sheetViews>
  <sheetFormatPr defaultColWidth="11.5703125" defaultRowHeight="12.75"/>
  <cols>
    <col min="1" max="1" width="27.5703125" style="1" customWidth="1"/>
    <col min="2" max="2" width="11.7109375" style="1" customWidth="1"/>
    <col min="3" max="5" width="9.140625" style="1" customWidth="1"/>
    <col min="6" max="6" width="10.42578125" style="1" customWidth="1"/>
    <col min="7" max="9" width="9.140625" style="1" customWidth="1"/>
    <col min="10" max="10" width="11.140625" style="1" customWidth="1"/>
    <col min="11" max="13" width="9.140625" style="1" customWidth="1"/>
    <col min="14" max="14" width="11" style="1" customWidth="1"/>
    <col min="15" max="21" width="9.140625" style="1" customWidth="1"/>
  </cols>
  <sheetData>
    <row r="1" spans="1:21" ht="16.5">
      <c r="A1" s="112" t="s">
        <v>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ht="12.75" customHeight="1">
      <c r="A2" s="11"/>
      <c r="B2" s="104" t="s">
        <v>3</v>
      </c>
      <c r="C2" s="103" t="s">
        <v>4</v>
      </c>
      <c r="D2" s="103" t="s">
        <v>5</v>
      </c>
      <c r="E2" s="113"/>
      <c r="F2" s="109" t="s">
        <v>6</v>
      </c>
      <c r="G2" s="110" t="s">
        <v>7</v>
      </c>
      <c r="H2" s="12" t="s">
        <v>8</v>
      </c>
      <c r="I2" s="13"/>
      <c r="J2" s="114" t="s">
        <v>9</v>
      </c>
      <c r="K2" s="110" t="s">
        <v>7</v>
      </c>
      <c r="L2" s="12" t="s">
        <v>8</v>
      </c>
      <c r="M2" s="105"/>
      <c r="N2" s="109" t="s">
        <v>10</v>
      </c>
      <c r="O2" s="110" t="s">
        <v>7</v>
      </c>
      <c r="P2" s="12" t="s">
        <v>8</v>
      </c>
      <c r="Q2" s="111"/>
      <c r="R2" s="104" t="s">
        <v>11</v>
      </c>
      <c r="S2" s="103" t="s">
        <v>4</v>
      </c>
      <c r="T2" s="103" t="s">
        <v>5</v>
      </c>
      <c r="U2" s="105"/>
    </row>
    <row r="3" spans="1:21">
      <c r="A3" s="11"/>
      <c r="B3" s="104"/>
      <c r="C3" s="104"/>
      <c r="D3" s="104"/>
      <c r="E3" s="113"/>
      <c r="F3" s="109"/>
      <c r="G3" s="110"/>
      <c r="H3" s="12" t="s">
        <v>12</v>
      </c>
      <c r="I3" s="14"/>
      <c r="J3" s="114"/>
      <c r="K3" s="110"/>
      <c r="L3" s="12" t="s">
        <v>12</v>
      </c>
      <c r="M3" s="105"/>
      <c r="N3" s="109"/>
      <c r="O3" s="110"/>
      <c r="P3" s="12" t="s">
        <v>12</v>
      </c>
      <c r="Q3" s="111"/>
      <c r="R3" s="104"/>
      <c r="S3" s="104"/>
      <c r="T3" s="104"/>
      <c r="U3" s="105"/>
    </row>
    <row r="4" spans="1:21" ht="12.75" customHeight="1">
      <c r="A4" s="15"/>
      <c r="B4" s="106" t="s">
        <v>34</v>
      </c>
      <c r="C4" s="106"/>
      <c r="D4" s="16"/>
      <c r="E4" s="16"/>
      <c r="F4" s="106" t="s">
        <v>35</v>
      </c>
      <c r="G4" s="106"/>
      <c r="H4" s="17"/>
      <c r="I4" s="17"/>
      <c r="J4" s="18" t="s">
        <v>36</v>
      </c>
      <c r="K4" s="17"/>
      <c r="L4" s="107" t="s">
        <v>37</v>
      </c>
      <c r="M4" s="107"/>
      <c r="N4" s="107"/>
      <c r="O4" s="107"/>
      <c r="P4" s="107"/>
      <c r="Q4" s="108" t="s">
        <v>38</v>
      </c>
      <c r="R4" s="108"/>
      <c r="S4" s="108"/>
      <c r="T4" s="108"/>
      <c r="U4" s="108"/>
    </row>
    <row r="5" spans="1:21" ht="15">
      <c r="A5" s="19" t="s">
        <v>18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1"/>
      <c r="Q5" s="22"/>
      <c r="R5" s="23"/>
      <c r="S5" s="23"/>
      <c r="T5" s="23"/>
      <c r="U5" s="23"/>
    </row>
    <row r="6" spans="1:21">
      <c r="A6" s="24" t="s">
        <v>19</v>
      </c>
      <c r="B6" s="25">
        <v>690</v>
      </c>
      <c r="C6" s="26">
        <f>B6/7</f>
        <v>98.571428571428569</v>
      </c>
      <c r="D6" s="27"/>
      <c r="E6" s="28"/>
      <c r="F6" s="72">
        <v>744</v>
      </c>
      <c r="G6" s="73">
        <f>F6/7</f>
        <v>106.28571428571429</v>
      </c>
      <c r="H6" s="74"/>
      <c r="I6" s="29"/>
      <c r="J6" s="72">
        <v>1007</v>
      </c>
      <c r="K6" s="73">
        <f>J6/7</f>
        <v>143.85714285714286</v>
      </c>
      <c r="L6" s="74"/>
      <c r="M6" s="30"/>
      <c r="N6" s="25">
        <v>684</v>
      </c>
      <c r="O6" s="26">
        <f>N6/7</f>
        <v>97.714285714285708</v>
      </c>
      <c r="P6" s="27"/>
      <c r="Q6" s="31"/>
      <c r="R6" s="72">
        <v>523</v>
      </c>
      <c r="S6" s="73">
        <f>R6/7</f>
        <v>74.714285714285708</v>
      </c>
      <c r="T6" s="74"/>
      <c r="U6" s="32"/>
    </row>
    <row r="7" spans="1:21">
      <c r="A7" s="33" t="s">
        <v>20</v>
      </c>
      <c r="B7" s="34">
        <v>537</v>
      </c>
      <c r="C7" s="35">
        <f>B7/7</f>
        <v>76.714285714285708</v>
      </c>
      <c r="D7" s="36">
        <f>C7/C6-1</f>
        <v>-0.22173913043478266</v>
      </c>
      <c r="E7" s="37"/>
      <c r="F7" s="75">
        <v>609</v>
      </c>
      <c r="G7" s="76">
        <f>F7/7</f>
        <v>87</v>
      </c>
      <c r="H7" s="77">
        <f>G7/G6-1</f>
        <v>-0.18145161290322587</v>
      </c>
      <c r="I7" s="38"/>
      <c r="J7" s="75">
        <v>872</v>
      </c>
      <c r="K7" s="76">
        <f>J7/7</f>
        <v>124.57142857142857</v>
      </c>
      <c r="L7" s="77">
        <f>K7/K6-1</f>
        <v>-0.13406156901688182</v>
      </c>
      <c r="M7" s="39"/>
      <c r="N7" s="75">
        <v>607</v>
      </c>
      <c r="O7" s="76">
        <f>N7/7</f>
        <v>86.714285714285708</v>
      </c>
      <c r="P7" s="77">
        <f>O7/O6-1</f>
        <v>-0.11257309941520466</v>
      </c>
      <c r="Q7" s="40"/>
      <c r="R7" s="75">
        <v>453</v>
      </c>
      <c r="S7" s="76">
        <f>R7/7</f>
        <v>64.714285714285708</v>
      </c>
      <c r="T7" s="77">
        <f>S7/S6-1</f>
        <v>-0.13384321223709372</v>
      </c>
      <c r="U7" s="41"/>
    </row>
    <row r="8" spans="1:21">
      <c r="A8" s="33" t="s">
        <v>21</v>
      </c>
      <c r="B8" s="34">
        <v>458</v>
      </c>
      <c r="C8" s="35">
        <f>B8/7</f>
        <v>65.428571428571431</v>
      </c>
      <c r="D8" s="36">
        <f>C8/C6-1</f>
        <v>-0.336231884057971</v>
      </c>
      <c r="E8" s="37"/>
      <c r="F8" s="75">
        <v>537</v>
      </c>
      <c r="G8" s="76">
        <f>F8/7</f>
        <v>76.714285714285708</v>
      </c>
      <c r="H8" s="77">
        <f>G8/G6-1</f>
        <v>-0.27822580645161299</v>
      </c>
      <c r="I8" s="38"/>
      <c r="J8" s="75">
        <v>738</v>
      </c>
      <c r="K8" s="76">
        <f>J8/7</f>
        <v>105.42857142857143</v>
      </c>
      <c r="L8" s="77">
        <f>K8/K6-1</f>
        <v>-0.26713008937437932</v>
      </c>
      <c r="M8" s="39"/>
      <c r="N8" s="75">
        <v>509</v>
      </c>
      <c r="O8" s="76">
        <f>N8/7</f>
        <v>72.714285714285708</v>
      </c>
      <c r="P8" s="77">
        <f>O8/O6-1</f>
        <v>-0.25584795321637432</v>
      </c>
      <c r="Q8" s="40"/>
      <c r="R8" s="75">
        <v>358</v>
      </c>
      <c r="S8" s="76">
        <f>R8/7</f>
        <v>51.142857142857146</v>
      </c>
      <c r="T8" s="77">
        <f>S8/S6-1</f>
        <v>-0.3154875717017207</v>
      </c>
      <c r="U8" s="41"/>
    </row>
    <row r="9" spans="1:21">
      <c r="A9" s="33" t="s">
        <v>22</v>
      </c>
      <c r="B9" s="34">
        <v>544</v>
      </c>
      <c r="C9" s="35">
        <f>B9/7</f>
        <v>77.714285714285708</v>
      </c>
      <c r="D9" s="36">
        <f>C9/C6-1</f>
        <v>-0.2115942028985508</v>
      </c>
      <c r="E9" s="37"/>
      <c r="F9" s="75">
        <v>615</v>
      </c>
      <c r="G9" s="76">
        <f>F9/7</f>
        <v>87.857142857142861</v>
      </c>
      <c r="H9" s="77">
        <f>G9/G6-1</f>
        <v>-0.17338709677419351</v>
      </c>
      <c r="I9" s="38"/>
      <c r="J9" s="75">
        <v>848</v>
      </c>
      <c r="K9" s="76">
        <f>J9/7</f>
        <v>121.14285714285714</v>
      </c>
      <c r="L9" s="77">
        <f>K9/K6-1</f>
        <v>-0.15789473684210531</v>
      </c>
      <c r="M9" s="39"/>
      <c r="N9" s="75">
        <v>583</v>
      </c>
      <c r="O9" s="76">
        <f>N9/7</f>
        <v>83.285714285714292</v>
      </c>
      <c r="P9" s="77">
        <f>O9/O6-1</f>
        <v>-0.14766081871345016</v>
      </c>
      <c r="Q9" s="40"/>
      <c r="R9" s="75">
        <v>444</v>
      </c>
      <c r="S9" s="76">
        <f>R9/7</f>
        <v>63.428571428571431</v>
      </c>
      <c r="T9" s="77">
        <f>S9/S6-1</f>
        <v>-0.15105162523900562</v>
      </c>
      <c r="U9" s="41"/>
    </row>
    <row r="10" spans="1:21">
      <c r="A10" s="42" t="s">
        <v>23</v>
      </c>
      <c r="B10" s="34">
        <v>593</v>
      </c>
      <c r="C10" s="35">
        <f>B10/7</f>
        <v>84.714285714285708</v>
      </c>
      <c r="D10" s="36">
        <f>C10/C6-1</f>
        <v>-0.14057971014492754</v>
      </c>
      <c r="E10" s="37"/>
      <c r="F10" s="75">
        <v>634</v>
      </c>
      <c r="G10" s="76">
        <f>F10/7</f>
        <v>90.571428571428569</v>
      </c>
      <c r="H10" s="77">
        <f>G10/G6-1</f>
        <v>-0.14784946236559149</v>
      </c>
      <c r="I10" s="38"/>
      <c r="J10" s="75">
        <v>860</v>
      </c>
      <c r="K10" s="76">
        <f>J10/7</f>
        <v>122.85714285714286</v>
      </c>
      <c r="L10" s="77">
        <f>K10/K6-1</f>
        <v>-0.14597815292949357</v>
      </c>
      <c r="M10" s="39"/>
      <c r="N10" s="75">
        <v>607</v>
      </c>
      <c r="O10" s="76">
        <f>N10/7</f>
        <v>86.714285714285708</v>
      </c>
      <c r="P10" s="77">
        <f>O10/O6-1</f>
        <v>-0.11257309941520466</v>
      </c>
      <c r="Q10" s="40"/>
      <c r="R10" s="75">
        <v>493</v>
      </c>
      <c r="S10" s="76">
        <f>R10/7</f>
        <v>70.428571428571431</v>
      </c>
      <c r="T10" s="77">
        <f>S10/S6-1</f>
        <v>-5.7361376673040088E-2</v>
      </c>
      <c r="U10" s="41"/>
    </row>
    <row r="11" spans="1:21">
      <c r="A11" s="33"/>
      <c r="B11" s="43"/>
      <c r="C11" s="44"/>
      <c r="D11" s="45"/>
      <c r="E11" s="37"/>
      <c r="F11" s="46"/>
      <c r="G11" s="43"/>
      <c r="H11" s="44"/>
      <c r="I11" s="38"/>
      <c r="J11" s="47"/>
      <c r="K11" s="46"/>
      <c r="L11" s="43"/>
      <c r="M11" s="39"/>
      <c r="N11" s="45"/>
      <c r="O11" s="47"/>
      <c r="P11" s="46"/>
      <c r="Q11" s="40"/>
      <c r="R11" s="44"/>
      <c r="S11" s="45"/>
      <c r="T11" s="47"/>
      <c r="U11" s="41"/>
    </row>
    <row r="12" spans="1:21">
      <c r="A12" s="48" t="s">
        <v>24</v>
      </c>
      <c r="B12" s="49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44"/>
      <c r="S12" s="45"/>
      <c r="T12" s="47"/>
      <c r="U12" s="41"/>
    </row>
    <row r="13" spans="1:21">
      <c r="A13" s="78" t="s">
        <v>19</v>
      </c>
      <c r="B13" s="79">
        <v>590</v>
      </c>
      <c r="C13" s="79">
        <f t="shared" ref="C13:C19" si="0">B13/7</f>
        <v>84.285714285714292</v>
      </c>
      <c r="D13" s="80"/>
      <c r="E13" s="81"/>
      <c r="F13" s="79">
        <v>625</v>
      </c>
      <c r="G13" s="79">
        <f t="shared" ref="G13:G19" si="1">F13/7</f>
        <v>89.285714285714292</v>
      </c>
      <c r="H13" s="80"/>
      <c r="I13" s="81"/>
      <c r="J13" s="79">
        <v>503</v>
      </c>
      <c r="K13" s="79">
        <f t="shared" ref="K13:K19" si="2">J13/7</f>
        <v>71.857142857142861</v>
      </c>
      <c r="L13" s="80"/>
      <c r="M13" s="82"/>
      <c r="N13" s="79">
        <v>503</v>
      </c>
      <c r="O13" s="79">
        <f t="shared" ref="O13:O19" si="3">N13/7</f>
        <v>71.857142857142861</v>
      </c>
      <c r="P13" s="80"/>
      <c r="Q13" s="82"/>
      <c r="R13" s="79">
        <v>503</v>
      </c>
      <c r="S13" s="79">
        <f t="shared" ref="S13:S19" si="4">R13/7</f>
        <v>71.857142857142861</v>
      </c>
      <c r="T13" s="80"/>
      <c r="U13" s="83"/>
    </row>
    <row r="14" spans="1:21">
      <c r="A14" s="84" t="s">
        <v>20</v>
      </c>
      <c r="B14" s="79">
        <v>395</v>
      </c>
      <c r="C14" s="79">
        <f t="shared" si="0"/>
        <v>56.428571428571431</v>
      </c>
      <c r="D14" s="85">
        <f>C14/C13-1</f>
        <v>-0.33050847457627119</v>
      </c>
      <c r="E14" s="81"/>
      <c r="F14" s="79">
        <v>452</v>
      </c>
      <c r="G14" s="79">
        <f t="shared" si="1"/>
        <v>64.571428571428569</v>
      </c>
      <c r="H14" s="85">
        <f>G14/G13-1</f>
        <v>-0.27680000000000005</v>
      </c>
      <c r="I14" s="81"/>
      <c r="J14" s="79">
        <v>395</v>
      </c>
      <c r="K14" s="79">
        <f t="shared" si="2"/>
        <v>56.428571428571431</v>
      </c>
      <c r="L14" s="85">
        <f>K14/K13-1</f>
        <v>-0.21471172962226637</v>
      </c>
      <c r="M14" s="82"/>
      <c r="N14" s="79">
        <v>402</v>
      </c>
      <c r="O14" s="79">
        <f t="shared" si="3"/>
        <v>57.428571428571431</v>
      </c>
      <c r="P14" s="85">
        <f>O14/O13-1</f>
        <v>-0.20079522862823063</v>
      </c>
      <c r="Q14" s="82"/>
      <c r="R14" s="79">
        <v>381</v>
      </c>
      <c r="S14" s="79">
        <f t="shared" si="4"/>
        <v>54.428571428571431</v>
      </c>
      <c r="T14" s="85">
        <f>S14/S13-1</f>
        <v>-0.24254473161033796</v>
      </c>
      <c r="U14" s="83"/>
    </row>
    <row r="15" spans="1:21">
      <c r="A15" s="86" t="s">
        <v>25</v>
      </c>
      <c r="B15" s="79">
        <v>501</v>
      </c>
      <c r="C15" s="79">
        <f t="shared" si="0"/>
        <v>71.571428571428569</v>
      </c>
      <c r="D15" s="85">
        <f>C15/C13-1</f>
        <v>-0.15084745762711871</v>
      </c>
      <c r="E15" s="81"/>
      <c r="F15" s="79">
        <v>507</v>
      </c>
      <c r="G15" s="79">
        <f t="shared" si="1"/>
        <v>72.428571428571431</v>
      </c>
      <c r="H15" s="85">
        <f>G15/G13-1</f>
        <v>-0.18880000000000008</v>
      </c>
      <c r="I15" s="81"/>
      <c r="J15" s="79">
        <v>476</v>
      </c>
      <c r="K15" s="79">
        <f t="shared" si="2"/>
        <v>68</v>
      </c>
      <c r="L15" s="85">
        <f>K15/K13-1</f>
        <v>-5.367793240556662E-2</v>
      </c>
      <c r="M15" s="82"/>
      <c r="N15" s="79">
        <v>475</v>
      </c>
      <c r="O15" s="79">
        <f t="shared" si="3"/>
        <v>67.857142857142861</v>
      </c>
      <c r="P15" s="85">
        <f>O15/O13-1</f>
        <v>-5.5666003976143186E-2</v>
      </c>
      <c r="Q15" s="82"/>
      <c r="R15" s="79">
        <v>475</v>
      </c>
      <c r="S15" s="79">
        <f t="shared" si="4"/>
        <v>67.857142857142861</v>
      </c>
      <c r="T15" s="85">
        <f>S15/S13-1</f>
        <v>-5.5666003976143186E-2</v>
      </c>
      <c r="U15" s="83"/>
    </row>
    <row r="16" spans="1:21">
      <c r="A16" s="84" t="s">
        <v>22</v>
      </c>
      <c r="B16" s="79">
        <v>492</v>
      </c>
      <c r="C16" s="79">
        <f t="shared" si="0"/>
        <v>70.285714285714292</v>
      </c>
      <c r="D16" s="85">
        <f>C16/C13-1</f>
        <v>-0.16610169491525417</v>
      </c>
      <c r="E16" s="81"/>
      <c r="F16" s="79">
        <v>494</v>
      </c>
      <c r="G16" s="79">
        <f t="shared" si="1"/>
        <v>70.571428571428569</v>
      </c>
      <c r="H16" s="85">
        <f>G16/G13-1</f>
        <v>-0.20960000000000012</v>
      </c>
      <c r="I16" s="81"/>
      <c r="J16" s="79">
        <v>451</v>
      </c>
      <c r="K16" s="79">
        <f t="shared" si="2"/>
        <v>64.428571428571431</v>
      </c>
      <c r="L16" s="85">
        <f>K16/K13-1</f>
        <v>-0.10337972166998011</v>
      </c>
      <c r="M16" s="82"/>
      <c r="N16" s="79">
        <v>451</v>
      </c>
      <c r="O16" s="79">
        <f t="shared" si="3"/>
        <v>64.428571428571431</v>
      </c>
      <c r="P16" s="85">
        <f>O16/O13-1</f>
        <v>-0.10337972166998011</v>
      </c>
      <c r="Q16" s="82"/>
      <c r="R16" s="79">
        <v>451</v>
      </c>
      <c r="S16" s="79">
        <f t="shared" si="4"/>
        <v>64.428571428571431</v>
      </c>
      <c r="T16" s="85">
        <f>S16/S13-1</f>
        <v>-0.10337972166998011</v>
      </c>
      <c r="U16" s="81"/>
    </row>
    <row r="17" spans="1:22">
      <c r="A17" s="86" t="s">
        <v>26</v>
      </c>
      <c r="B17" s="79">
        <v>492</v>
      </c>
      <c r="C17" s="79">
        <f t="shared" si="0"/>
        <v>70.285714285714292</v>
      </c>
      <c r="D17" s="85">
        <f>C17/C13-1</f>
        <v>-0.16610169491525417</v>
      </c>
      <c r="E17" s="81"/>
      <c r="F17" s="87">
        <v>424</v>
      </c>
      <c r="G17" s="87">
        <f t="shared" si="1"/>
        <v>60.571428571428569</v>
      </c>
      <c r="H17" s="88">
        <f>G17/G13-1</f>
        <v>-0.32160000000000011</v>
      </c>
      <c r="I17" s="81"/>
      <c r="J17" s="79">
        <v>498</v>
      </c>
      <c r="K17" s="79">
        <f t="shared" si="2"/>
        <v>71.142857142857139</v>
      </c>
      <c r="L17" s="85">
        <f>K17/K13-1</f>
        <v>-9.9403578528828307E-3</v>
      </c>
      <c r="M17" s="82"/>
      <c r="N17" s="79">
        <v>498</v>
      </c>
      <c r="O17" s="79">
        <f t="shared" si="3"/>
        <v>71.142857142857139</v>
      </c>
      <c r="P17" s="85">
        <f>O17/O13-1</f>
        <v>-9.9403578528828307E-3</v>
      </c>
      <c r="Q17" s="82"/>
      <c r="R17" s="79">
        <v>498</v>
      </c>
      <c r="S17" s="79">
        <f t="shared" si="4"/>
        <v>71.142857142857139</v>
      </c>
      <c r="T17" s="85">
        <f>S17/S13-1</f>
        <v>-9.9403578528828307E-3</v>
      </c>
      <c r="U17" s="83"/>
    </row>
    <row r="18" spans="1:22">
      <c r="A18" s="86" t="s">
        <v>27</v>
      </c>
      <c r="B18" s="79">
        <v>456</v>
      </c>
      <c r="C18" s="79">
        <f t="shared" si="0"/>
        <v>65.142857142857139</v>
      </c>
      <c r="D18" s="85">
        <f>C18/C15-1</f>
        <v>-8.9820359281437168E-2</v>
      </c>
      <c r="E18" s="81"/>
      <c r="F18" s="79">
        <v>464</v>
      </c>
      <c r="G18" s="79">
        <f t="shared" si="1"/>
        <v>66.285714285714292</v>
      </c>
      <c r="H18" s="85">
        <f>G18/G15-1</f>
        <v>-8.4812623274161725E-2</v>
      </c>
      <c r="I18" s="81"/>
      <c r="J18" s="79">
        <v>469</v>
      </c>
      <c r="K18" s="79">
        <f t="shared" si="2"/>
        <v>67</v>
      </c>
      <c r="L18" s="85">
        <f>K18/K15-1</f>
        <v>-1.4705882352941124E-2</v>
      </c>
      <c r="M18" s="82"/>
      <c r="N18" s="79">
        <v>469</v>
      </c>
      <c r="O18" s="79">
        <f t="shared" si="3"/>
        <v>67</v>
      </c>
      <c r="P18" s="85">
        <f>O18/O15-1</f>
        <v>-1.2631578947368438E-2</v>
      </c>
      <c r="Q18" s="82"/>
      <c r="R18" s="79">
        <v>469</v>
      </c>
      <c r="S18" s="79">
        <f t="shared" si="4"/>
        <v>67</v>
      </c>
      <c r="T18" s="85">
        <f>S18/S15-1</f>
        <v>-1.2631578947368438E-2</v>
      </c>
      <c r="U18" s="83"/>
    </row>
    <row r="19" spans="1:22">
      <c r="A19" s="86" t="s">
        <v>28</v>
      </c>
      <c r="B19" s="79">
        <v>475</v>
      </c>
      <c r="C19" s="79">
        <f t="shared" si="0"/>
        <v>67.857142857142861</v>
      </c>
      <c r="D19" s="85">
        <f>C19/C15-1</f>
        <v>-5.1896207584830267E-2</v>
      </c>
      <c r="E19" s="81"/>
      <c r="F19" s="79">
        <v>481</v>
      </c>
      <c r="G19" s="79">
        <f t="shared" si="1"/>
        <v>68.714285714285708</v>
      </c>
      <c r="H19" s="85">
        <f>G19/G15-1</f>
        <v>-5.1282051282051433E-2</v>
      </c>
      <c r="I19" s="81"/>
      <c r="J19" s="79">
        <v>418</v>
      </c>
      <c r="K19" s="79">
        <f t="shared" si="2"/>
        <v>59.714285714285715</v>
      </c>
      <c r="L19" s="85">
        <f>K19/K15-1</f>
        <v>-0.12184873949579833</v>
      </c>
      <c r="M19" s="82"/>
      <c r="N19" s="79">
        <v>418</v>
      </c>
      <c r="O19" s="79">
        <f t="shared" si="3"/>
        <v>59.714285714285715</v>
      </c>
      <c r="P19" s="85">
        <f>O19/O15-1</f>
        <v>-0.12</v>
      </c>
      <c r="Q19" s="82"/>
      <c r="R19" s="79">
        <v>418</v>
      </c>
      <c r="S19" s="79">
        <f t="shared" si="4"/>
        <v>59.714285714285715</v>
      </c>
      <c r="T19" s="85">
        <f>S19/S15-1</f>
        <v>-0.12</v>
      </c>
      <c r="U19" s="83"/>
    </row>
    <row r="20" spans="1:22">
      <c r="A20" s="89"/>
      <c r="B20" s="75"/>
      <c r="C20" s="76"/>
      <c r="D20" s="85"/>
      <c r="E20" s="90"/>
      <c r="F20" s="75"/>
      <c r="G20" s="76"/>
      <c r="H20" s="77"/>
      <c r="I20" s="90"/>
      <c r="J20" s="75"/>
      <c r="K20" s="76"/>
      <c r="L20" s="77"/>
      <c r="M20" s="91"/>
      <c r="N20" s="75"/>
      <c r="O20" s="76"/>
      <c r="P20" s="77"/>
      <c r="Q20" s="92"/>
      <c r="R20" s="75"/>
      <c r="S20" s="76"/>
      <c r="T20" s="77"/>
      <c r="U20" s="93"/>
    </row>
    <row r="21" spans="1:22" ht="15">
      <c r="A21" s="54" t="s">
        <v>39</v>
      </c>
      <c r="B21" s="50"/>
      <c r="C21" s="50"/>
      <c r="D21" s="94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</row>
    <row r="22" spans="1:22">
      <c r="A22" s="51" t="s">
        <v>19</v>
      </c>
      <c r="B22" s="79">
        <v>635</v>
      </c>
      <c r="C22" s="79">
        <f>B22/7</f>
        <v>90.714285714285708</v>
      </c>
      <c r="D22" s="80"/>
      <c r="E22" s="81"/>
      <c r="F22" s="79">
        <v>785.83</v>
      </c>
      <c r="G22" s="79">
        <f>F22/7</f>
        <v>112.26142857142858</v>
      </c>
      <c r="H22" s="80"/>
      <c r="I22" s="81"/>
      <c r="J22" s="79">
        <v>701</v>
      </c>
      <c r="K22" s="79">
        <f>J22/7</f>
        <v>100.14285714285714</v>
      </c>
      <c r="L22" s="80"/>
      <c r="M22" s="82"/>
      <c r="N22" s="79">
        <v>788</v>
      </c>
      <c r="O22" s="79">
        <f>N22/7</f>
        <v>112.57142857142857</v>
      </c>
      <c r="P22" s="80"/>
      <c r="Q22" s="82"/>
      <c r="R22" s="79">
        <v>673</v>
      </c>
      <c r="S22" s="79">
        <f>R22/7</f>
        <v>96.142857142857139</v>
      </c>
      <c r="T22" s="80"/>
      <c r="U22" s="59"/>
    </row>
    <row r="23" spans="1:22">
      <c r="A23" s="33" t="s">
        <v>40</v>
      </c>
      <c r="B23" s="79">
        <v>605</v>
      </c>
      <c r="C23" s="79">
        <f>B23/7</f>
        <v>86.428571428571431</v>
      </c>
      <c r="D23" s="85">
        <f>C23/C22-1</f>
        <v>-4.7244094488188892E-2</v>
      </c>
      <c r="E23" s="81"/>
      <c r="F23" s="79">
        <v>749.49</v>
      </c>
      <c r="G23" s="79">
        <f>F23/7</f>
        <v>107.07000000000001</v>
      </c>
      <c r="H23" s="85">
        <f>G23/G22-1</f>
        <v>-4.6244098596388561E-2</v>
      </c>
      <c r="I23" s="81"/>
      <c r="J23" s="79">
        <v>634</v>
      </c>
      <c r="K23" s="79">
        <f>J23/7</f>
        <v>90.571428571428569</v>
      </c>
      <c r="L23" s="85">
        <f>K23/K22-1</f>
        <v>-9.5577746077032844E-2</v>
      </c>
      <c r="M23" s="82"/>
      <c r="N23" s="79">
        <v>703</v>
      </c>
      <c r="O23" s="79">
        <f>N23/7</f>
        <v>100.42857142857143</v>
      </c>
      <c r="P23" s="85">
        <f>O23/O22-1</f>
        <v>-0.10786802030456855</v>
      </c>
      <c r="Q23" s="82"/>
      <c r="R23" s="79">
        <v>635</v>
      </c>
      <c r="S23" s="79">
        <f>R23/7</f>
        <v>90.714285714285708</v>
      </c>
      <c r="T23" s="85">
        <f>S23/S22-1</f>
        <v>-5.6463595839524539E-2</v>
      </c>
      <c r="U23" s="61"/>
      <c r="V23" s="1"/>
    </row>
    <row r="24" spans="1:22" s="95" customFormat="1">
      <c r="A24" s="33" t="s">
        <v>41</v>
      </c>
      <c r="B24" s="79">
        <v>958</v>
      </c>
      <c r="C24" s="79">
        <f>B24/7</f>
        <v>136.85714285714286</v>
      </c>
      <c r="D24" s="85">
        <f>C24/C22-1</f>
        <v>0.50866141732283476</v>
      </c>
      <c r="E24" s="81"/>
      <c r="F24" s="79">
        <v>785.83</v>
      </c>
      <c r="G24" s="79">
        <f>F24/7</f>
        <v>112.26142857142858</v>
      </c>
      <c r="H24" s="85">
        <f>G24/G22-1</f>
        <v>0</v>
      </c>
      <c r="I24" s="81"/>
      <c r="J24" s="79">
        <v>935.73</v>
      </c>
      <c r="K24" s="79">
        <f>J24/7</f>
        <v>133.67571428571429</v>
      </c>
      <c r="L24" s="85">
        <f>K24/K22-1</f>
        <v>0.33485021398002868</v>
      </c>
      <c r="M24" s="82"/>
      <c r="N24" s="79">
        <v>953</v>
      </c>
      <c r="O24" s="79">
        <f>N24/7</f>
        <v>136.14285714285714</v>
      </c>
      <c r="P24" s="85">
        <f>O24/O22-1</f>
        <v>0.20939086294416231</v>
      </c>
      <c r="Q24" s="82"/>
      <c r="R24" s="79">
        <v>733</v>
      </c>
      <c r="S24" s="79">
        <f>R24/7</f>
        <v>104.71428571428571</v>
      </c>
      <c r="T24" s="85">
        <f>S24/S22-1</f>
        <v>8.9153046062407038E-2</v>
      </c>
      <c r="U24" s="46"/>
      <c r="V24"/>
    </row>
    <row r="25" spans="1:22">
      <c r="A25" s="33" t="s">
        <v>42</v>
      </c>
      <c r="B25" s="79">
        <v>678</v>
      </c>
      <c r="C25" s="79">
        <f>B25/7</f>
        <v>96.857142857142861</v>
      </c>
      <c r="D25" s="85">
        <f>C25/C22-1</f>
        <v>6.7716535433070879E-2</v>
      </c>
      <c r="E25" s="81"/>
      <c r="F25" s="79">
        <v>860.78</v>
      </c>
      <c r="G25" s="79">
        <f>F25/7</f>
        <v>122.96857142857142</v>
      </c>
      <c r="H25" s="85">
        <f>G25/G22-1</f>
        <v>9.5376862680223384E-2</v>
      </c>
      <c r="I25" s="81"/>
      <c r="J25" s="79">
        <v>726</v>
      </c>
      <c r="K25" s="79">
        <f>J25/7</f>
        <v>103.71428571428571</v>
      </c>
      <c r="L25" s="85">
        <f>K25/K22-1</f>
        <v>3.5663338088445018E-2</v>
      </c>
      <c r="M25" s="82"/>
      <c r="N25" s="79">
        <v>829</v>
      </c>
      <c r="O25" s="79">
        <f>N25/7</f>
        <v>118.42857142857143</v>
      </c>
      <c r="P25" s="85">
        <f>O25/O22-1</f>
        <v>5.203045685279184E-2</v>
      </c>
      <c r="Q25" s="82"/>
      <c r="R25" s="79">
        <v>665</v>
      </c>
      <c r="S25" s="79">
        <f>R25/7</f>
        <v>95</v>
      </c>
      <c r="T25" s="85">
        <f>S25/S22-1</f>
        <v>-1.1887072808320909E-2</v>
      </c>
      <c r="U25" s="46"/>
    </row>
    <row r="26" spans="1:22">
      <c r="A26" s="42" t="s">
        <v>43</v>
      </c>
      <c r="B26" s="79">
        <v>614</v>
      </c>
      <c r="C26" s="79">
        <f>B26/7</f>
        <v>87.714285714285708</v>
      </c>
      <c r="D26" s="85">
        <f>C26/C22-1</f>
        <v>-3.3070866141732269E-2</v>
      </c>
      <c r="E26" s="81"/>
      <c r="F26" s="79">
        <v>725.64</v>
      </c>
      <c r="G26" s="79">
        <f>F26/7</f>
        <v>103.66285714285713</v>
      </c>
      <c r="H26" s="85">
        <f>G26/G22-1</f>
        <v>-7.6594174312510477E-2</v>
      </c>
      <c r="I26" s="81"/>
      <c r="J26" s="79">
        <v>629</v>
      </c>
      <c r="K26" s="79">
        <f>J26/7</f>
        <v>89.857142857142861</v>
      </c>
      <c r="L26" s="85">
        <f>K26/K22-1</f>
        <v>-0.10271041369472178</v>
      </c>
      <c r="M26" s="82"/>
      <c r="N26" s="79">
        <v>704</v>
      </c>
      <c r="O26" s="79">
        <f>N26/7</f>
        <v>100.57142857142857</v>
      </c>
      <c r="P26" s="85">
        <f>O26/O22-1</f>
        <v>-0.10659898477157359</v>
      </c>
      <c r="Q26" s="82"/>
      <c r="R26" s="79">
        <v>645</v>
      </c>
      <c r="S26" s="79">
        <f>R26/7</f>
        <v>92.142857142857139</v>
      </c>
      <c r="T26" s="85">
        <f>S26/S22-1</f>
        <v>-4.1604754829123292E-2</v>
      </c>
      <c r="U26" s="61"/>
    </row>
    <row r="27" spans="1:22">
      <c r="A27" s="33"/>
      <c r="B27" s="79"/>
      <c r="C27" s="79"/>
      <c r="D27" s="85"/>
      <c r="E27" s="81"/>
      <c r="F27" s="79"/>
      <c r="G27" s="79"/>
      <c r="H27" s="85"/>
      <c r="I27" s="81"/>
      <c r="J27" s="79"/>
      <c r="K27" s="79"/>
      <c r="L27" s="85"/>
      <c r="M27" s="82"/>
      <c r="N27" s="79"/>
      <c r="O27" s="79"/>
      <c r="P27" s="85"/>
      <c r="Q27" s="82"/>
      <c r="R27" s="79"/>
      <c r="S27" s="79"/>
      <c r="T27" s="85"/>
      <c r="U27" s="46"/>
    </row>
    <row r="28" spans="1:22">
      <c r="A28" s="33"/>
      <c r="B28" s="115" t="s">
        <v>44</v>
      </c>
      <c r="C28" s="115"/>
      <c r="D28" s="85"/>
      <c r="E28" s="81"/>
      <c r="F28" s="115" t="s">
        <v>45</v>
      </c>
      <c r="G28" s="115"/>
      <c r="H28" s="85"/>
      <c r="I28" s="81"/>
      <c r="J28" s="115" t="s">
        <v>46</v>
      </c>
      <c r="K28" s="115"/>
      <c r="L28" s="85"/>
      <c r="M28" s="82"/>
      <c r="N28" s="79"/>
      <c r="O28" s="79"/>
      <c r="P28" s="85"/>
      <c r="Q28" s="82"/>
      <c r="R28" s="79"/>
      <c r="S28" s="79"/>
      <c r="T28" s="85"/>
      <c r="U28" s="46"/>
    </row>
    <row r="29" spans="1:22">
      <c r="A29" s="48" t="s">
        <v>47</v>
      </c>
      <c r="B29" s="49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39"/>
      <c r="S29" s="38"/>
      <c r="T29" s="37"/>
      <c r="U29" s="41"/>
    </row>
    <row r="30" spans="1:22">
      <c r="A30" s="78" t="s">
        <v>19</v>
      </c>
      <c r="B30" s="79">
        <v>684</v>
      </c>
      <c r="C30" s="79">
        <f>B30/7</f>
        <v>97.714285714285708</v>
      </c>
      <c r="D30" s="80"/>
      <c r="E30" s="81"/>
      <c r="F30" s="79">
        <v>951</v>
      </c>
      <c r="G30" s="79">
        <f>F30/7</f>
        <v>135.85714285714286</v>
      </c>
      <c r="H30" s="80"/>
      <c r="I30" s="81"/>
      <c r="J30" s="79">
        <v>735</v>
      </c>
      <c r="K30" s="79">
        <f>J30/7</f>
        <v>105</v>
      </c>
      <c r="L30" s="80"/>
      <c r="M30" s="82"/>
      <c r="N30" s="79"/>
      <c r="O30" s="79"/>
      <c r="P30" s="80"/>
      <c r="Q30" s="82"/>
      <c r="R30" s="79"/>
      <c r="S30" s="79"/>
      <c r="T30" s="80"/>
      <c r="U30" s="83"/>
    </row>
    <row r="31" spans="1:22">
      <c r="A31" s="84" t="s">
        <v>48</v>
      </c>
      <c r="B31" s="79">
        <v>650</v>
      </c>
      <c r="C31" s="79">
        <f>B31/7</f>
        <v>92.857142857142861</v>
      </c>
      <c r="D31" s="85">
        <f>C31/C30-1</f>
        <v>-4.9707602339181145E-2</v>
      </c>
      <c r="E31" s="81"/>
      <c r="F31" s="79">
        <v>923</v>
      </c>
      <c r="G31" s="79">
        <f>F31/7</f>
        <v>131.85714285714286</v>
      </c>
      <c r="H31" s="85">
        <f>G31/G30-1</f>
        <v>-2.9442691903259766E-2</v>
      </c>
      <c r="I31" s="81"/>
      <c r="J31" s="79">
        <v>727</v>
      </c>
      <c r="K31" s="79">
        <f>J31/7</f>
        <v>103.85714285714286</v>
      </c>
      <c r="L31" s="85">
        <f>K31/K30-1</f>
        <v>-1.0884353741496544E-2</v>
      </c>
      <c r="M31" s="82"/>
      <c r="N31" s="79"/>
      <c r="O31" s="79"/>
      <c r="P31" s="85"/>
      <c r="Q31" s="82"/>
      <c r="R31" s="79"/>
      <c r="S31" s="79"/>
      <c r="T31" s="85"/>
      <c r="U31" s="83"/>
    </row>
    <row r="32" spans="1:22">
      <c r="A32" s="86" t="s">
        <v>25</v>
      </c>
      <c r="B32" s="79">
        <v>572</v>
      </c>
      <c r="C32" s="79">
        <f>B32/7</f>
        <v>81.714285714285708</v>
      </c>
      <c r="D32" s="85">
        <f>C32/C30-1</f>
        <v>-0.16374269005847952</v>
      </c>
      <c r="E32" s="81"/>
      <c r="F32" s="79">
        <v>929</v>
      </c>
      <c r="G32" s="79">
        <f>F32/7</f>
        <v>132.71428571428572</v>
      </c>
      <c r="H32" s="85">
        <f>G32/G30-1</f>
        <v>-2.3133543638275467E-2</v>
      </c>
      <c r="I32" s="81"/>
      <c r="J32" s="79">
        <v>617</v>
      </c>
      <c r="K32" s="79">
        <f>J32/7</f>
        <v>88.142857142857139</v>
      </c>
      <c r="L32" s="85">
        <f>K32/K30-1</f>
        <v>-0.16054421768707483</v>
      </c>
      <c r="M32" s="82"/>
      <c r="N32" s="79"/>
      <c r="O32" s="79"/>
      <c r="P32" s="85"/>
      <c r="Q32" s="82"/>
      <c r="R32" s="79"/>
      <c r="S32" s="79"/>
      <c r="T32" s="85"/>
      <c r="U32" s="83"/>
    </row>
    <row r="33" spans="1:21">
      <c r="A33" s="84" t="s">
        <v>49</v>
      </c>
      <c r="B33" s="79">
        <v>684</v>
      </c>
      <c r="C33" s="79">
        <f>B33/7</f>
        <v>97.714285714285708</v>
      </c>
      <c r="D33" s="85">
        <f>C33/C30-1</f>
        <v>0</v>
      </c>
      <c r="E33" s="81"/>
      <c r="F33" s="79">
        <v>1101</v>
      </c>
      <c r="G33" s="79">
        <f>F33/7</f>
        <v>157.28571428571428</v>
      </c>
      <c r="H33" s="85">
        <f>G33/G30-1</f>
        <v>0.15772870662460559</v>
      </c>
      <c r="I33" s="81"/>
      <c r="J33" s="79">
        <v>775</v>
      </c>
      <c r="K33" s="79">
        <f>J33/7</f>
        <v>110.71428571428571</v>
      </c>
      <c r="L33" s="85">
        <f>K33/K30-1</f>
        <v>5.4421768707482832E-2</v>
      </c>
      <c r="M33" s="82"/>
      <c r="N33" s="79"/>
      <c r="O33" s="79"/>
      <c r="P33" s="85"/>
      <c r="Q33" s="82"/>
      <c r="R33" s="79"/>
      <c r="S33" s="79"/>
      <c r="T33" s="85"/>
      <c r="U33" s="81"/>
    </row>
    <row r="34" spans="1:21">
      <c r="A34" s="86" t="s">
        <v>42</v>
      </c>
      <c r="B34" s="79">
        <v>692</v>
      </c>
      <c r="C34" s="79">
        <f>B34/7</f>
        <v>98.857142857142861</v>
      </c>
      <c r="D34" s="85">
        <f>C34/C30-1</f>
        <v>1.1695906432748648E-2</v>
      </c>
      <c r="E34" s="81"/>
      <c r="F34" s="79">
        <v>986</v>
      </c>
      <c r="G34" s="79">
        <f>F34/7</f>
        <v>140.85714285714286</v>
      </c>
      <c r="H34" s="85">
        <f>G34/G30-1</f>
        <v>3.6803364879074651E-2</v>
      </c>
      <c r="I34" s="81"/>
      <c r="J34" s="79">
        <v>748</v>
      </c>
      <c r="K34" s="79">
        <f>J34/7</f>
        <v>106.85714285714286</v>
      </c>
      <c r="L34" s="85">
        <f>K34/K30-1</f>
        <v>1.7687074829932037E-2</v>
      </c>
      <c r="M34" s="82"/>
      <c r="N34" s="79"/>
      <c r="O34" s="79"/>
      <c r="P34" s="85"/>
      <c r="Q34" s="82"/>
      <c r="R34" s="79"/>
      <c r="S34" s="79"/>
      <c r="T34" s="85"/>
      <c r="U34" s="83"/>
    </row>
    <row r="35" spans="1:21">
      <c r="A35" s="33"/>
      <c r="B35" s="43"/>
      <c r="C35" s="44"/>
      <c r="D35" s="45"/>
      <c r="E35" s="38"/>
      <c r="F35" s="61"/>
      <c r="G35" s="62"/>
      <c r="H35" s="44"/>
      <c r="I35" s="45"/>
      <c r="J35" s="45"/>
      <c r="K35" s="61"/>
      <c r="L35" s="43"/>
      <c r="M35" s="44"/>
      <c r="N35" s="45"/>
      <c r="O35" s="45"/>
      <c r="P35" s="61"/>
      <c r="Q35" s="43"/>
      <c r="R35" s="44"/>
      <c r="S35" s="45"/>
      <c r="T35" s="45"/>
      <c r="U35" s="61"/>
    </row>
    <row r="36" spans="1:21">
      <c r="A36" s="96" t="s">
        <v>50</v>
      </c>
      <c r="B36" s="49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39"/>
      <c r="S36" s="38"/>
      <c r="T36" s="37"/>
      <c r="U36" s="41"/>
    </row>
    <row r="37" spans="1:21">
      <c r="A37" s="51" t="s">
        <v>19</v>
      </c>
      <c r="B37" s="97">
        <v>635</v>
      </c>
      <c r="C37" s="97">
        <f>B37/7</f>
        <v>90.714285714285708</v>
      </c>
      <c r="D37" s="98"/>
      <c r="E37" s="81"/>
      <c r="F37" s="97">
        <v>785.83</v>
      </c>
      <c r="G37" s="97">
        <f>F37/7</f>
        <v>112.26142857142858</v>
      </c>
      <c r="H37" s="98"/>
      <c r="I37" s="81"/>
      <c r="J37" s="97">
        <v>701</v>
      </c>
      <c r="K37" s="97">
        <f>J37/7</f>
        <v>100.14285714285714</v>
      </c>
      <c r="L37" s="98"/>
      <c r="M37" s="82"/>
      <c r="N37" s="97">
        <v>788</v>
      </c>
      <c r="O37" s="97">
        <f>N37/7</f>
        <v>112.57142857142857</v>
      </c>
      <c r="P37" s="98"/>
      <c r="Q37" s="82"/>
      <c r="R37" s="79"/>
      <c r="S37" s="79"/>
      <c r="T37" s="80"/>
      <c r="U37" s="59"/>
    </row>
    <row r="38" spans="1:21">
      <c r="A38" s="33" t="s">
        <v>40</v>
      </c>
      <c r="B38" s="79">
        <v>858</v>
      </c>
      <c r="C38" s="79">
        <f>B38/7</f>
        <v>122.57142857142857</v>
      </c>
      <c r="D38" s="85">
        <f>C38/C37-1</f>
        <v>0.3511811023622049</v>
      </c>
      <c r="E38" s="81"/>
      <c r="F38" s="79">
        <v>1118</v>
      </c>
      <c r="G38" s="79">
        <f>F38/7</f>
        <v>159.71428571428572</v>
      </c>
      <c r="H38" s="85">
        <f>G38/G37-1</f>
        <v>0.4226995660639068</v>
      </c>
      <c r="I38" s="81"/>
      <c r="J38" s="79">
        <v>1547</v>
      </c>
      <c r="K38" s="79">
        <f>J38/7</f>
        <v>221</v>
      </c>
      <c r="L38" s="85">
        <f>K38/K37-1</f>
        <v>1.2068473609129815</v>
      </c>
      <c r="M38" s="82"/>
      <c r="N38" s="79">
        <v>1200</v>
      </c>
      <c r="O38" s="79">
        <f>N38/7</f>
        <v>171.42857142857142</v>
      </c>
      <c r="P38" s="85">
        <f>O38/O37-1</f>
        <v>0.52284263959390853</v>
      </c>
      <c r="Q38" s="82"/>
      <c r="R38" s="79"/>
      <c r="S38" s="79"/>
      <c r="T38" s="85"/>
      <c r="U38" s="61"/>
    </row>
    <row r="39" spans="1:21">
      <c r="A39" s="33" t="s">
        <v>42</v>
      </c>
      <c r="B39" s="79">
        <v>1107</v>
      </c>
      <c r="C39" s="79">
        <f>B39/7</f>
        <v>158.14285714285714</v>
      </c>
      <c r="D39" s="85">
        <f>C39/C37-1</f>
        <v>0.74330708661417333</v>
      </c>
      <c r="E39" s="81"/>
      <c r="F39" s="79">
        <v>1443</v>
      </c>
      <c r="G39" s="79">
        <f>F39/7</f>
        <v>206.14285714285714</v>
      </c>
      <c r="H39" s="85">
        <f>G39/G37-1</f>
        <v>0.8362750213150425</v>
      </c>
      <c r="I39" s="81"/>
      <c r="J39" s="79">
        <v>2078</v>
      </c>
      <c r="K39" s="79">
        <f>J39/7</f>
        <v>296.85714285714283</v>
      </c>
      <c r="L39" s="85">
        <f>K39/K37-1</f>
        <v>1.9643366619115548</v>
      </c>
      <c r="M39" s="82"/>
      <c r="N39" s="79">
        <v>1514</v>
      </c>
      <c r="O39" s="79">
        <f>N39/7</f>
        <v>216.28571428571428</v>
      </c>
      <c r="P39" s="85">
        <f>O39/O37-1</f>
        <v>0.92131979695431476</v>
      </c>
      <c r="Q39" s="82"/>
      <c r="R39" s="79"/>
      <c r="S39" s="79"/>
      <c r="T39" s="85"/>
      <c r="U39" s="46"/>
    </row>
    <row r="40" spans="1:21">
      <c r="A40" s="42" t="s">
        <v>25</v>
      </c>
      <c r="B40" s="79">
        <v>1148</v>
      </c>
      <c r="C40" s="79">
        <f>B40/7</f>
        <v>164</v>
      </c>
      <c r="D40" s="85">
        <f>C40/C37-1</f>
        <v>0.80787401574803153</v>
      </c>
      <c r="E40" s="81"/>
      <c r="F40" s="79">
        <v>1427</v>
      </c>
      <c r="G40" s="79">
        <f>F40/7</f>
        <v>203.85714285714286</v>
      </c>
      <c r="H40" s="85">
        <f>G40/G37-1</f>
        <v>0.81591438351806356</v>
      </c>
      <c r="I40" s="81"/>
      <c r="J40" s="79">
        <v>2028</v>
      </c>
      <c r="K40" s="79">
        <f>J40/7</f>
        <v>289.71428571428572</v>
      </c>
      <c r="L40" s="85">
        <f>K40/K37-1</f>
        <v>1.8930099857346652</v>
      </c>
      <c r="M40" s="82"/>
      <c r="N40" s="79">
        <v>1440</v>
      </c>
      <c r="O40" s="79">
        <f>N40/7</f>
        <v>205.71428571428572</v>
      </c>
      <c r="P40" s="85">
        <f>O40/O37-1</f>
        <v>0.8274111675126905</v>
      </c>
      <c r="Q40" s="82"/>
      <c r="R40" s="79"/>
      <c r="S40" s="79"/>
      <c r="T40" s="85"/>
      <c r="U40" s="61"/>
    </row>
    <row r="41" spans="1:21">
      <c r="A41" s="63"/>
      <c r="B41" s="43"/>
      <c r="C41" s="44"/>
      <c r="D41" s="45"/>
      <c r="E41" s="38"/>
      <c r="F41" s="46"/>
      <c r="G41" s="43"/>
      <c r="H41" s="44"/>
      <c r="I41" s="45"/>
      <c r="J41" s="45"/>
      <c r="K41" s="46"/>
      <c r="L41" s="43"/>
      <c r="M41" s="44"/>
      <c r="N41" s="45"/>
      <c r="O41" s="45"/>
      <c r="P41" s="46"/>
      <c r="Q41" s="43"/>
      <c r="R41" s="44"/>
      <c r="S41" s="45"/>
      <c r="T41" s="45"/>
      <c r="U41" s="46"/>
    </row>
    <row r="42" spans="1:21">
      <c r="A42" s="63"/>
      <c r="B42" s="43"/>
      <c r="C42" s="44"/>
      <c r="D42" s="45"/>
      <c r="E42" s="38"/>
      <c r="F42" s="46"/>
      <c r="G42" s="43"/>
      <c r="H42" s="44"/>
      <c r="I42" s="45"/>
      <c r="J42" s="45"/>
      <c r="K42" s="46"/>
      <c r="L42" s="43"/>
      <c r="M42" s="44"/>
      <c r="N42" s="45"/>
      <c r="O42" s="45"/>
      <c r="P42" s="46"/>
      <c r="Q42" s="43"/>
      <c r="R42" s="44"/>
      <c r="S42" s="45"/>
      <c r="T42" s="45"/>
      <c r="U42" s="46"/>
    </row>
    <row r="43" spans="1:21">
      <c r="A43" s="63"/>
      <c r="B43" s="43"/>
      <c r="C43" s="44"/>
      <c r="D43" s="45"/>
      <c r="E43" s="38"/>
      <c r="F43" s="46"/>
      <c r="G43" s="43"/>
      <c r="H43" s="44"/>
      <c r="I43" s="45"/>
      <c r="J43" s="45"/>
      <c r="K43" s="46"/>
      <c r="L43" s="43"/>
      <c r="M43" s="44"/>
      <c r="N43" s="45"/>
      <c r="O43" s="45"/>
      <c r="P43" s="46"/>
      <c r="Q43" s="43"/>
      <c r="R43" s="44"/>
      <c r="S43" s="45"/>
      <c r="T43" s="45"/>
      <c r="U43" s="46"/>
    </row>
    <row r="44" spans="1:21">
      <c r="A44" s="63"/>
      <c r="B44" s="43"/>
      <c r="C44" s="44"/>
      <c r="D44" s="45"/>
      <c r="E44" s="38"/>
      <c r="F44" s="46"/>
      <c r="G44" s="43"/>
      <c r="H44" s="44"/>
      <c r="I44" s="45"/>
      <c r="J44" s="45"/>
      <c r="K44" s="46"/>
      <c r="L44" s="43"/>
      <c r="M44" s="44"/>
      <c r="N44" s="45"/>
      <c r="O44" s="45"/>
      <c r="P44" s="46"/>
      <c r="Q44" s="43"/>
      <c r="R44" s="44"/>
      <c r="S44" s="45"/>
      <c r="T44" s="45"/>
      <c r="U44" s="46"/>
    </row>
    <row r="45" spans="1:21">
      <c r="A45" s="63"/>
      <c r="B45" s="43"/>
      <c r="C45" s="44"/>
      <c r="D45" s="45"/>
      <c r="E45" s="38"/>
      <c r="F45" s="46"/>
      <c r="G45" s="43"/>
      <c r="H45" s="44"/>
      <c r="I45" s="45"/>
      <c r="J45" s="45"/>
      <c r="K45" s="46"/>
      <c r="L45" s="43"/>
      <c r="M45" s="44"/>
      <c r="N45" s="45"/>
      <c r="O45" s="45"/>
      <c r="P45" s="46"/>
      <c r="Q45" s="43"/>
      <c r="R45" s="44"/>
      <c r="S45" s="45"/>
      <c r="T45" s="45"/>
      <c r="U45" s="46"/>
    </row>
    <row r="46" spans="1:21">
      <c r="A46" s="63"/>
      <c r="B46" s="43"/>
      <c r="C46" s="44"/>
      <c r="D46" s="45"/>
      <c r="E46" s="38"/>
      <c r="F46" s="46"/>
      <c r="G46" s="43"/>
      <c r="H46" s="44"/>
      <c r="I46" s="45"/>
      <c r="J46" s="45"/>
      <c r="K46" s="46"/>
      <c r="L46" s="43"/>
      <c r="M46" s="44"/>
      <c r="N46" s="45"/>
      <c r="O46" s="45"/>
      <c r="P46" s="46"/>
      <c r="Q46" s="43"/>
      <c r="R46" s="44"/>
      <c r="S46" s="45"/>
      <c r="T46" s="45"/>
      <c r="U46" s="46"/>
    </row>
    <row r="47" spans="1:21">
      <c r="A47" s="63"/>
      <c r="B47" s="43"/>
      <c r="C47" s="44"/>
      <c r="D47" s="45"/>
      <c r="E47" s="38"/>
      <c r="F47" s="46"/>
      <c r="G47" s="43"/>
      <c r="H47" s="44"/>
      <c r="I47" s="45"/>
      <c r="J47" s="45"/>
      <c r="K47" s="46"/>
      <c r="L47" s="43"/>
      <c r="M47" s="44"/>
      <c r="N47" s="45"/>
      <c r="O47" s="45"/>
      <c r="P47" s="46"/>
      <c r="Q47" s="43"/>
      <c r="R47" s="44"/>
      <c r="S47" s="45"/>
      <c r="T47" s="45"/>
      <c r="U47" s="46"/>
    </row>
    <row r="48" spans="1:21">
      <c r="A48" s="63"/>
      <c r="B48" s="43"/>
      <c r="C48" s="44"/>
      <c r="D48" s="45"/>
      <c r="E48" s="38"/>
      <c r="F48" s="46"/>
      <c r="G48" s="43"/>
      <c r="H48" s="44"/>
      <c r="I48" s="45"/>
      <c r="J48" s="45"/>
      <c r="K48" s="46"/>
      <c r="L48" s="43"/>
      <c r="M48" s="44"/>
      <c r="N48" s="45"/>
      <c r="O48" s="45"/>
      <c r="P48" s="46"/>
      <c r="Q48" s="43"/>
      <c r="R48" s="44"/>
      <c r="S48" s="45"/>
      <c r="T48" s="45"/>
      <c r="U48" s="46"/>
    </row>
    <row r="49" spans="1:21">
      <c r="A49" s="63"/>
      <c r="B49" s="43"/>
      <c r="C49" s="44"/>
      <c r="D49" s="45"/>
      <c r="E49" s="38"/>
      <c r="F49" s="46"/>
      <c r="G49" s="43"/>
      <c r="H49" s="44"/>
      <c r="I49" s="45"/>
      <c r="J49" s="45"/>
      <c r="K49" s="46"/>
      <c r="L49" s="43"/>
      <c r="M49" s="44"/>
      <c r="N49" s="45"/>
      <c r="O49" s="45"/>
      <c r="P49" s="46"/>
      <c r="Q49" s="43"/>
      <c r="R49" s="44"/>
      <c r="S49" s="45"/>
      <c r="T49" s="45"/>
      <c r="U49" s="46"/>
    </row>
    <row r="50" spans="1:21">
      <c r="A50" s="63"/>
      <c r="B50" s="43"/>
      <c r="C50" s="44"/>
      <c r="D50" s="45"/>
      <c r="E50" s="38"/>
      <c r="F50" s="46"/>
      <c r="G50" s="43"/>
      <c r="H50" s="44"/>
      <c r="I50" s="45"/>
      <c r="J50" s="45"/>
      <c r="K50" s="46"/>
      <c r="L50" s="43"/>
      <c r="M50" s="44"/>
      <c r="N50" s="45"/>
      <c r="O50" s="45"/>
      <c r="P50" s="46"/>
      <c r="Q50" s="43"/>
      <c r="R50" s="44"/>
      <c r="S50" s="45"/>
      <c r="T50" s="45"/>
      <c r="U50" s="46"/>
    </row>
    <row r="51" spans="1:21">
      <c r="A51" s="63"/>
      <c r="B51" s="43"/>
      <c r="C51" s="44"/>
      <c r="D51" s="45"/>
      <c r="E51" s="38"/>
      <c r="F51" s="46"/>
      <c r="G51" s="43"/>
      <c r="H51" s="44"/>
      <c r="I51" s="45"/>
      <c r="J51" s="45"/>
      <c r="K51" s="46"/>
      <c r="L51" s="43"/>
      <c r="M51" s="44"/>
      <c r="N51" s="45"/>
      <c r="O51" s="45"/>
      <c r="P51" s="46"/>
      <c r="Q51" s="43"/>
      <c r="R51" s="44"/>
      <c r="S51" s="45"/>
      <c r="T51" s="45"/>
      <c r="U51" s="46"/>
    </row>
    <row r="52" spans="1:21">
      <c r="A52" s="63"/>
      <c r="B52" s="43"/>
      <c r="C52" s="44"/>
      <c r="D52" s="45"/>
      <c r="E52" s="38"/>
      <c r="F52" s="46"/>
      <c r="G52" s="43"/>
      <c r="H52" s="44"/>
      <c r="I52" s="45"/>
      <c r="J52" s="45"/>
      <c r="K52" s="46"/>
      <c r="L52" s="43"/>
      <c r="M52" s="44"/>
      <c r="N52" s="45"/>
      <c r="O52" s="45"/>
      <c r="P52" s="46"/>
      <c r="Q52" s="43"/>
      <c r="R52" s="44"/>
      <c r="S52" s="45"/>
      <c r="T52" s="45"/>
      <c r="U52" s="46"/>
    </row>
    <row r="53" spans="1:21">
      <c r="A53" s="63"/>
      <c r="B53" s="43"/>
      <c r="C53" s="44"/>
      <c r="D53" s="45"/>
      <c r="E53" s="38"/>
      <c r="F53" s="46"/>
      <c r="G53" s="43"/>
      <c r="H53" s="44"/>
      <c r="I53" s="45"/>
      <c r="J53" s="45"/>
      <c r="K53" s="46"/>
      <c r="L53" s="43"/>
      <c r="M53" s="44"/>
      <c r="N53" s="45"/>
      <c r="O53" s="45"/>
      <c r="P53" s="46"/>
      <c r="Q53" s="43"/>
      <c r="R53" s="44"/>
      <c r="S53" s="45"/>
      <c r="T53" s="45"/>
      <c r="U53" s="46"/>
    </row>
    <row r="54" spans="1:21">
      <c r="A54" s="63"/>
      <c r="B54" s="43"/>
      <c r="C54" s="44"/>
      <c r="D54" s="45"/>
      <c r="E54" s="38"/>
      <c r="F54" s="46"/>
      <c r="G54" s="43"/>
      <c r="H54" s="44"/>
      <c r="I54" s="45"/>
      <c r="J54" s="45"/>
      <c r="K54" s="46"/>
      <c r="L54" s="43"/>
      <c r="M54" s="44"/>
      <c r="N54" s="45"/>
      <c r="O54" s="45"/>
      <c r="P54" s="46"/>
      <c r="Q54" s="43"/>
      <c r="R54" s="44"/>
      <c r="S54" s="45"/>
      <c r="T54" s="45"/>
      <c r="U54" s="46"/>
    </row>
    <row r="55" spans="1:21">
      <c r="A55" s="63"/>
      <c r="B55" s="43"/>
      <c r="C55" s="44"/>
      <c r="D55" s="45"/>
      <c r="E55" s="38"/>
      <c r="F55" s="46"/>
      <c r="G55" s="43"/>
      <c r="H55" s="44"/>
      <c r="I55" s="45"/>
      <c r="J55" s="45"/>
      <c r="K55" s="46"/>
      <c r="L55" s="43"/>
      <c r="M55" s="44"/>
      <c r="N55" s="45"/>
      <c r="O55" s="45"/>
      <c r="P55" s="46"/>
      <c r="Q55" s="43"/>
      <c r="R55" s="44"/>
      <c r="S55" s="45"/>
      <c r="T55" s="45"/>
      <c r="U55" s="46"/>
    </row>
    <row r="56" spans="1:21">
      <c r="A56" s="63"/>
      <c r="B56" s="43"/>
      <c r="C56" s="44"/>
      <c r="D56" s="45"/>
      <c r="E56" s="38"/>
      <c r="F56" s="46"/>
      <c r="G56" s="43"/>
      <c r="H56" s="44"/>
      <c r="I56" s="45"/>
      <c r="J56" s="45"/>
      <c r="K56" s="46"/>
      <c r="L56" s="43"/>
      <c r="M56" s="44"/>
      <c r="N56" s="45"/>
      <c r="O56" s="45"/>
      <c r="P56" s="46"/>
      <c r="Q56" s="43"/>
      <c r="R56" s="44"/>
      <c r="S56" s="45"/>
      <c r="T56" s="45"/>
      <c r="U56" s="46"/>
    </row>
    <row r="57" spans="1:21">
      <c r="A57" s="63"/>
      <c r="B57" s="43"/>
      <c r="C57" s="44"/>
      <c r="D57" s="45"/>
      <c r="E57" s="38"/>
      <c r="F57" s="46"/>
      <c r="G57" s="43"/>
      <c r="H57" s="44"/>
      <c r="I57" s="45"/>
      <c r="J57" s="45"/>
      <c r="K57" s="46"/>
      <c r="L57" s="43"/>
      <c r="M57" s="44"/>
      <c r="N57" s="45"/>
      <c r="O57" s="45"/>
      <c r="P57" s="46"/>
      <c r="Q57" s="43"/>
      <c r="R57" s="44"/>
      <c r="S57" s="45"/>
      <c r="T57" s="45"/>
      <c r="U57" s="46"/>
    </row>
    <row r="58" spans="1:21">
      <c r="A58" s="63"/>
      <c r="B58" s="43"/>
      <c r="C58" s="44"/>
      <c r="D58" s="45"/>
      <c r="E58" s="38"/>
      <c r="F58" s="46"/>
      <c r="G58" s="43"/>
      <c r="H58" s="44"/>
      <c r="I58" s="45"/>
      <c r="J58" s="45"/>
      <c r="K58" s="46"/>
      <c r="L58" s="43"/>
      <c r="M58" s="44"/>
      <c r="N58" s="45"/>
      <c r="O58" s="45"/>
      <c r="P58" s="46"/>
      <c r="Q58" s="43"/>
      <c r="R58" s="44"/>
      <c r="S58" s="45"/>
      <c r="T58" s="45"/>
      <c r="U58" s="46"/>
    </row>
    <row r="59" spans="1:21">
      <c r="A59" s="63"/>
      <c r="B59" s="43"/>
      <c r="C59" s="44"/>
      <c r="D59" s="45"/>
      <c r="E59" s="38"/>
      <c r="F59" s="46"/>
      <c r="G59" s="43"/>
      <c r="H59" s="44"/>
      <c r="I59" s="45"/>
      <c r="J59" s="45"/>
      <c r="K59" s="46"/>
      <c r="L59" s="43"/>
      <c r="M59" s="44"/>
      <c r="N59" s="45"/>
      <c r="O59" s="45"/>
      <c r="P59" s="46"/>
      <c r="Q59" s="43"/>
      <c r="R59" s="44"/>
      <c r="S59" s="45"/>
      <c r="T59" s="45"/>
      <c r="U59" s="46"/>
    </row>
    <row r="60" spans="1:21">
      <c r="A60" s="63"/>
      <c r="B60" s="43"/>
      <c r="C60" s="44"/>
      <c r="D60" s="45"/>
      <c r="E60" s="38"/>
      <c r="F60" s="46"/>
      <c r="G60" s="43"/>
      <c r="H60" s="44"/>
      <c r="I60" s="45"/>
      <c r="J60" s="45"/>
      <c r="K60" s="46"/>
      <c r="L60" s="43"/>
      <c r="M60" s="44"/>
      <c r="N60" s="45"/>
      <c r="O60" s="45"/>
      <c r="P60" s="46"/>
      <c r="Q60" s="43"/>
      <c r="R60" s="44"/>
      <c r="S60" s="45"/>
      <c r="T60" s="45"/>
      <c r="U60" s="46"/>
    </row>
    <row r="61" spans="1:21">
      <c r="A61" s="63"/>
      <c r="B61" s="43"/>
      <c r="C61" s="44"/>
      <c r="D61" s="45"/>
      <c r="E61" s="38"/>
      <c r="F61" s="46"/>
      <c r="G61" s="43"/>
      <c r="H61" s="44"/>
      <c r="I61" s="45"/>
      <c r="J61" s="45"/>
      <c r="K61" s="46"/>
      <c r="L61" s="43"/>
      <c r="M61" s="44"/>
      <c r="N61" s="45"/>
      <c r="O61" s="45"/>
      <c r="P61" s="46"/>
      <c r="Q61" s="43"/>
      <c r="R61" s="44"/>
      <c r="S61" s="45"/>
      <c r="T61" s="45"/>
      <c r="U61" s="46"/>
    </row>
    <row r="62" spans="1:21">
      <c r="A62" s="63"/>
      <c r="B62" s="43"/>
      <c r="C62" s="44"/>
      <c r="D62" s="45"/>
      <c r="E62" s="38"/>
      <c r="F62" s="46"/>
      <c r="G62" s="43"/>
      <c r="H62" s="44"/>
      <c r="I62" s="45"/>
      <c r="J62" s="45"/>
      <c r="K62" s="46"/>
      <c r="L62" s="43"/>
      <c r="M62" s="44"/>
      <c r="N62" s="45"/>
      <c r="O62" s="45"/>
      <c r="P62" s="46"/>
      <c r="Q62" s="43"/>
      <c r="R62" s="44"/>
      <c r="S62" s="45"/>
      <c r="T62" s="45"/>
      <c r="U62" s="46"/>
    </row>
    <row r="63" spans="1:21">
      <c r="A63" s="63"/>
      <c r="B63" s="43"/>
      <c r="C63" s="44"/>
      <c r="D63" s="45"/>
      <c r="E63" s="38"/>
      <c r="F63" s="46"/>
      <c r="G63" s="43"/>
      <c r="H63" s="44"/>
      <c r="I63" s="45"/>
      <c r="J63" s="45"/>
      <c r="K63" s="46"/>
      <c r="L63" s="43"/>
      <c r="M63" s="44"/>
      <c r="N63" s="45"/>
      <c r="O63" s="45"/>
      <c r="P63" s="46"/>
      <c r="Q63" s="43"/>
      <c r="R63" s="44"/>
      <c r="S63" s="45"/>
      <c r="T63" s="45"/>
      <c r="U63" s="46"/>
    </row>
    <row r="64" spans="1:21" ht="15">
      <c r="A64" s="64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</row>
    <row r="66" spans="1:3">
      <c r="A66" s="68" t="s">
        <v>30</v>
      </c>
      <c r="B66" s="68"/>
    </row>
    <row r="67" spans="1:3">
      <c r="A67" s="68" t="s">
        <v>31</v>
      </c>
      <c r="B67" s="68" t="s">
        <v>30</v>
      </c>
      <c r="C67" s="68"/>
    </row>
    <row r="68" spans="1:3">
      <c r="A68" s="68" t="s">
        <v>32</v>
      </c>
      <c r="B68" s="68" t="s">
        <v>31</v>
      </c>
      <c r="C68" s="68"/>
    </row>
    <row r="69" spans="1:3">
      <c r="A69" s="70" t="s">
        <v>33</v>
      </c>
      <c r="B69" s="68" t="s">
        <v>32</v>
      </c>
      <c r="C69" s="69"/>
    </row>
    <row r="70" spans="1:3">
      <c r="B70" s="70" t="s">
        <v>33</v>
      </c>
      <c r="C70" s="69"/>
    </row>
    <row r="73" spans="1:3">
      <c r="B73" s="1" t="s">
        <v>51</v>
      </c>
    </row>
  </sheetData>
  <mergeCells count="24">
    <mergeCell ref="A1:K1"/>
    <mergeCell ref="B2:B3"/>
    <mergeCell ref="C2:C3"/>
    <mergeCell ref="D2:D3"/>
    <mergeCell ref="E2:E3"/>
    <mergeCell ref="F2:F3"/>
    <mergeCell ref="G2:G3"/>
    <mergeCell ref="J2:J3"/>
    <mergeCell ref="K2:K3"/>
    <mergeCell ref="U2:U3"/>
    <mergeCell ref="B4:C4"/>
    <mergeCell ref="F4:G4"/>
    <mergeCell ref="L4:P4"/>
    <mergeCell ref="Q4:U4"/>
    <mergeCell ref="M2:M3"/>
    <mergeCell ref="N2:N3"/>
    <mergeCell ref="O2:O3"/>
    <mergeCell ref="Q2:Q3"/>
    <mergeCell ref="R2:R3"/>
    <mergeCell ref="B28:C28"/>
    <mergeCell ref="F28:G28"/>
    <mergeCell ref="J28:K28"/>
    <mergeCell ref="S2:S3"/>
    <mergeCell ref="T2:T3"/>
  </mergeCell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Roman,Обикновен"&amp;12&amp;Kffffff&amp;A</oddHeader>
    <oddFooter>&amp;C&amp;"Times New Roman,Обикновен"&amp;12&amp;KffffffСтраница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3403</TotalTime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4</vt:i4>
      </vt:variant>
    </vt:vector>
  </HeadingPairs>
  <TitlesOfParts>
    <vt:vector size="4" baseType="lpstr">
      <vt:lpstr>ИЗТОЧНИ ПАЗАРИ</vt:lpstr>
      <vt:lpstr>Лист1</vt:lpstr>
      <vt:lpstr>TUI MARKET 20.02.23</vt:lpstr>
      <vt:lpstr>TUI MARKET 30.03.23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Penka Dobreva</dc:creator>
  <dc:description/>
  <cp:lastModifiedBy>Лушка</cp:lastModifiedBy>
  <cp:revision>4</cp:revision>
  <dcterms:created xsi:type="dcterms:W3CDTF">2021-02-20T15:15:00Z</dcterms:created>
  <dcterms:modified xsi:type="dcterms:W3CDTF">2023-03-30T12:05:22Z</dcterms:modified>
  <dc:language>bg-BG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23AE8289D7DB4EDE8ABD2BCAD5529CFB</vt:lpwstr>
  </property>
  <property fmtid="{D5CDD505-2E9C-101B-9397-08002B2CF9AE}" pid="3" name="KSOProductBuildVer">
    <vt:lpwstr>1033-11.2.0.11156</vt:lpwstr>
  </property>
</Properties>
</file>